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vargas\OneDrive - 890106084_TERMINAL METROPOLITANA DE TRANSPORTES DE\00 - 2022\PAGINA WEB\PLANES\"/>
    </mc:Choice>
  </mc:AlternateContent>
  <xr:revisionPtr revIDLastSave="0" documentId="13_ncr:1_{3A8A916E-3794-46EA-A4FA-8832DED481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Trabajo S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_0Swvu.Cover._.Pa" hidden="1">#REF!</definedName>
    <definedName name="_3Swvu.Cover._.Pa" hidden="1">#REF!</definedName>
    <definedName name="_DAT9">'[1]Costos OT'!#REF!</definedName>
    <definedName name="_xlnm._FilterDatabase" localSheetId="0" hidden="1">'Plan de Trabajo SST'!$A$43:$AM$161</definedName>
    <definedName name="_Regression_Int">1</definedName>
    <definedName name="_VAR01">[2]VAR!$B$5:$R$65,[2]VAR!$T$5:$AJ$65,[2]VAR!$AL$5:$AS$65</definedName>
    <definedName name="A_IMPRESIÓN_IM">[3]Accont!$A$6:$K$53</definedName>
    <definedName name="_xlnm.Print_Area" localSheetId="0">'Plan de Trabajo SST'!$A$1:$AK$169</definedName>
    <definedName name="_xlnm.Print_Area">[3]HHCONT!#REF!</definedName>
    <definedName name="Contratistas_Ingenieria_y_Servicios_Técnicos">[4]Data!$A$80:$DY$85</definedName>
    <definedName name="Contratistas_Mina">[4]Data!$A$18:$DY$23</definedName>
    <definedName name="Contratistas_Planta">[4]Data!$A$49:$DY$54</definedName>
    <definedName name="Contratistas_RRHH">[4]Data!#REF!</definedName>
    <definedName name="Contratistas_VPO">[4]Data!$A$111:$DY$116</definedName>
    <definedName name="Data1">INDIRECT([5]Datos_SGorda!$C$3)</definedName>
    <definedName name="DataTable">[4]Sheet1!$Q$80</definedName>
    <definedName name="Datax">[5]Datos_SGorda!$P$6</definedName>
    <definedName name="Empleados_Ingenieria_y_Servicios_Técnicos">[4]Data!$A$70:$DY$75</definedName>
    <definedName name="Empleados_Mina">[4]Data!$A$8:$CL$13</definedName>
    <definedName name="Empleados_Planta">[4]Data!$A$39:$DY$44</definedName>
    <definedName name="Empleados_RRHH">[4]Data!#REF!</definedName>
    <definedName name="Empleados_VPO">[4]Data!$A$101:$DY$106</definedName>
    <definedName name="Empleados_y_Contratistas_Ingenieria_y_Servicios_Técnicos">[4]Data!$A$90:$DY$95</definedName>
    <definedName name="Empleados_y_Contratistas_Mina">[4]Data!$A$28:$DY$33</definedName>
    <definedName name="Empleados_y_Contratistas_Planta">[4]Data!$A$59:$DY$64</definedName>
    <definedName name="Empleados_y_Contratistas_RRHH">[4]Data!#REF!</definedName>
    <definedName name="Empleados_y_Contratistas_VPO">[4]Data!$A$121:$DY$126</definedName>
    <definedName name="ffff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G.Mant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ggg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gggg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Indice1">[4]Sheet1!$B$58</definedName>
    <definedName name="Indice2">[4]Sheet1!$B$60</definedName>
    <definedName name="Indice3">[4]Sheet1!$B$62</definedName>
    <definedName name="Indice4">[4]Sheet1!$B$64</definedName>
    <definedName name="Indice5">[4]Sheet1!$B$66</definedName>
    <definedName name="Indice6">[4]Sheet1!$B$68</definedName>
    <definedName name="LISTADO_INDICES">[4]Data!$A$8:$A$13</definedName>
    <definedName name="Mantenimiento" hidden="1">{"CorpRS_Profit",#N/A,FALSE,"Reports (RS)";"CorpRS_Cash",#N/A,FALSE,"Reports (RS)";"CorpRS_Cash1",#N/A,FALSE,"Reports (RS)";"CorpRS_Bsheet",#N/A,FALSE,"Reports (RS)"}</definedName>
    <definedName name="Minera_Spence_Cttas">[4]Data!$A$141:$DY$146</definedName>
    <definedName name="Minera_Spence_Empleados">[4]Data!$A$131:$DY$136</definedName>
    <definedName name="Minera_Spence_Total">[4]Data!$A$151:$DY$156</definedName>
    <definedName name="mmmmmmmm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PROES005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rerst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t2_tax">#REF!</definedName>
    <definedName name="t2_tax_post_2001">#REF!</definedName>
    <definedName name="t2_tax_post_2002">'[6]Inputs - Misc Fields'!$D$48</definedName>
    <definedName name="t2_tax_post_2003">'[6]Inputs - Misc Fields'!$E$48</definedName>
    <definedName name="Tendencias">[7]Tendencias!$A$1</definedName>
    <definedName name="tfhg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_xlnm.Print_Titles" localSheetId="0">'Plan de Trabajo SST'!$1:$7</definedName>
    <definedName name="toc">'[8]Misc Calcs'!#REF!</definedName>
    <definedName name="toc_pg">#REF!</definedName>
    <definedName name="toc_pg_prt">#REF!</definedName>
    <definedName name="tol_mil_ls_act">#REF!</definedName>
    <definedName name="tol_mil_ls_act_ytd">#REF!</definedName>
    <definedName name="tol_mil_ls_bud">#REF!</definedName>
    <definedName name="tol_mil_ls_bud_ytd">#REF!</definedName>
    <definedName name="tol_mil_ls_hf">#REF!</definedName>
    <definedName name="tot_cath_shipped_act">#REF!</definedName>
    <definedName name="tot_cath_shipped_act_ytd">#REF!</definedName>
    <definedName name="tot_cath_shipped_bud">#REF!</definedName>
    <definedName name="tot_cath_shipped_bud_ytd">#REF!</definedName>
    <definedName name="tot_cath_shipped_hf">#REF!</definedName>
    <definedName name="tot_cath_shipped_per_mth_hf">#REF!</definedName>
    <definedName name="tot_cu_prod_act">#REF!</definedName>
    <definedName name="tot_cu_prod_act_ytd">#REF!</definedName>
    <definedName name="tot_cu_prod_bud">#REF!</definedName>
    <definedName name="tot_cu_prod_bud_ytd">#REF!</definedName>
    <definedName name="tot_cu_prod_hf">#REF!</definedName>
    <definedName name="tot_cu_prod_qtr_fc_dec">#REF!</definedName>
    <definedName name="tot_cu_prod_qtr_fc_dec_ytd">#REF!</definedName>
    <definedName name="tot_cu_prod_qtr_fc_mar">#REF!</definedName>
    <definedName name="tot_cu_prod_qtr_fc_mar_ytd">#REF!</definedName>
    <definedName name="tot_cu_prod_qtr_fc_sept">#REF!</definedName>
    <definedName name="tot_cu_prod_qtr_fc_sept_ytd">#REF!</definedName>
    <definedName name="tot_cu_shipped_act">#REF!</definedName>
    <definedName name="tot_cu_shipped_act_ytd">#REF!</definedName>
    <definedName name="tot_cu_shipped_bud">#REF!</definedName>
    <definedName name="tot_cu_shipped_bud_ytd">#REF!</definedName>
    <definedName name="tot_cu_shipped_hf">#REF!</definedName>
    <definedName name="tot_cu_shipped_per_mth_hf">#REF!</definedName>
    <definedName name="tot_cu_tons_shipped_act">#REF!</definedName>
    <definedName name="tot_cu_tons_shipped_act_ytd">#REF!</definedName>
    <definedName name="tot_cu_tons_shipped_bud">#REF!</definedName>
    <definedName name="tot_cu_tons_shipped_bud_ytd">#REF!</definedName>
    <definedName name="tot_cu_tons_shipped_hf">#REF!</definedName>
    <definedName name="tot_cu_tons_shipped_per_mth_hf">#REF!</definedName>
    <definedName name="tot_cu_tons_shipped_qtr_fc_dec">#REF!</definedName>
    <definedName name="tot_cu_tons_shipped_qtr_fc_dec_ytd">#REF!</definedName>
    <definedName name="tot_cu_tons_shipped_qtr_fc_mar">#REF!</definedName>
    <definedName name="tot_cu_tons_shipped_qtr_fc_mar_ytd">#REF!</definedName>
    <definedName name="tot_cu_tons_shipped_qtr_fc_sept">#REF!</definedName>
    <definedName name="tot_cu_tons_shipped_qtr_fc_sept_ytd">#REF!</definedName>
    <definedName name="tot_emp_act">#REF!</definedName>
    <definedName name="tot_emp_act_ytd">#REF!</definedName>
    <definedName name="tot_emp_bud">#REF!</definedName>
    <definedName name="tot_emp_bud_ytd">#REF!</definedName>
    <definedName name="tot_emp_hf">#REF!</definedName>
    <definedName name="tot_mill_act">#REF!</definedName>
    <definedName name="tot_mill_act_ytd">#REF!</definedName>
    <definedName name="tot_mill_bud">#REF!</definedName>
    <definedName name="tot_mill_bud_ytd">#REF!</definedName>
    <definedName name="tot_mill_hf">#REF!</definedName>
    <definedName name="tot_mill_qtr_fc_dec">#REF!</definedName>
    <definedName name="tot_mill_qtr_fc_mar">#REF!</definedName>
    <definedName name="tot_mill_qtr_fc_sept">#REF!</definedName>
    <definedName name="tot_mine_act">#REF!</definedName>
    <definedName name="tot_mine_act_ytd">#REF!</definedName>
    <definedName name="tot_mine_bud">#REF!</definedName>
    <definedName name="tot_mine_bud_ytd">#REF!</definedName>
    <definedName name="tot_mine_hf">#REF!</definedName>
    <definedName name="tot_mine_per_mth_hf">#REF!</definedName>
    <definedName name="tot_mine_qtr_fc_dec">#REF!</definedName>
    <definedName name="tot_mine_qtr_fc_mar">#REF!</definedName>
    <definedName name="tot_mine_qtr_fc_sept">#REF!</definedName>
    <definedName name="TPO_ACU">[9]INDICES!#REF!</definedName>
    <definedName name="TPO_MEN">[9]INDICES!$F$8:$R$33</definedName>
    <definedName name="TRIFR_mes">[4]Data!$A$8:$Y$13</definedName>
    <definedName name="trk_avail_act">#REF!</definedName>
    <definedName name="trk_avail_act_ytd">#REF!</definedName>
    <definedName name="trk_avail_bud">#REF!</definedName>
    <definedName name="trk_avail_bud_ytd">#REF!</definedName>
    <definedName name="trk_avail_hf">#REF!</definedName>
    <definedName name="trk_mtbf_act">#REF!</definedName>
    <definedName name="trk_mtbf_act_ytd">#REF!</definedName>
    <definedName name="trk_mtbf_bud">#REF!</definedName>
    <definedName name="trk_mtbf_bud_ytd">#REF!</definedName>
    <definedName name="trk_mtbf_hf">#REF!</definedName>
    <definedName name="trk_mttr_act">#REF!</definedName>
    <definedName name="trk_mttr_act_ytd">#REF!</definedName>
    <definedName name="trk_mttr_bud">#REF!</definedName>
    <definedName name="trk_mttr_bud_ytd">#REF!</definedName>
    <definedName name="trk_mttr_hf">#REF!</definedName>
    <definedName name="trk_util_act">#REF!</definedName>
    <definedName name="trk_util_act_ytd">#REF!</definedName>
    <definedName name="trk_util_bud">#REF!</definedName>
    <definedName name="trk_util_bud_ytd">#REF!</definedName>
    <definedName name="trk_util_hf">#REF!</definedName>
    <definedName name="ubic_fila">[10]Datos!$D$3</definedName>
    <definedName name="ucst_cath_act">#REF!</definedName>
    <definedName name="ucst_cath_act_ytd">#REF!</definedName>
    <definedName name="ucst_cath_bud">#REF!</definedName>
    <definedName name="ucst_cath_bud_ytd">#REF!</definedName>
    <definedName name="ucst_cath_hf">#REF!</definedName>
    <definedName name="ucst_fil_act">#REF!</definedName>
    <definedName name="ucst_fil_act_ytd">#REF!</definedName>
    <definedName name="ucst_fil_bud">#REF!</definedName>
    <definedName name="ucst_fil_bud_ytd">#REF!</definedName>
    <definedName name="ucst_fil_hf">#REF!</definedName>
    <definedName name="ucst_ga_act">#REF!</definedName>
    <definedName name="ucst_ga_act_ytd">#REF!</definedName>
    <definedName name="ucst_ga_bud">#REF!</definedName>
    <definedName name="ucst_ga_bud_ytd">#REF!</definedName>
    <definedName name="ucst_ga_hf">#REF!</definedName>
    <definedName name="ucst_mill_act">#REF!</definedName>
    <definedName name="ucst_mill_act_ytd">#REF!</definedName>
    <definedName name="ucst_mill_bud">#REF!</definedName>
    <definedName name="ucst_mill_bud_ytd">#REF!</definedName>
    <definedName name="ucst_mill_comb_act">#REF!</definedName>
    <definedName name="ucst_mill_comb_act_ytd">#REF!</definedName>
    <definedName name="ucst_mill_comb_bud">#REF!</definedName>
    <definedName name="ucst_mill_comb_bud_ytd">#REF!</definedName>
    <definedName name="ucst_mill_comb_hf">#REF!</definedName>
    <definedName name="ucst_mill_hf">#REF!</definedName>
    <definedName name="ucst_mill_ls_act">#REF!</definedName>
    <definedName name="ucst_mill_ls_act_ytd">#REF!</definedName>
    <definedName name="ucst_mill_ls_bud">#REF!</definedName>
    <definedName name="ucst_mill_ls_bud_ytd">#REF!</definedName>
    <definedName name="ucst_mill_ls_hf">#REF!</definedName>
    <definedName name="ucst_mine_act">#REF!</definedName>
    <definedName name="ucst_mine_act_ytd">#REF!</definedName>
    <definedName name="ucst_mine_bud">#REF!</definedName>
    <definedName name="ucst_mine_bud_ytd">#REF!</definedName>
    <definedName name="ucst_mine_hf">#REF!</definedName>
    <definedName name="user">[10]Datos!$H$3:$I$16</definedName>
    <definedName name="VARBUD">[2]VAR!$A$1:$I$64,[2]VAR!$S$1:$AA$64</definedName>
    <definedName name="Version_Number">[11]Start!$D$26</definedName>
    <definedName name="ViewCurrency">'[11]Exchange Rates'!$F$3</definedName>
    <definedName name="waste_mine_act">#REF!</definedName>
    <definedName name="waste_mine_act_ytd">#REF!</definedName>
    <definedName name="waste_mine_bud">#REF!</definedName>
    <definedName name="waste_mine_bud_ytd">#REF!</definedName>
    <definedName name="waste_mine_hf">#REF!</definedName>
    <definedName name="waste_per_mth_hf">#REF!</definedName>
    <definedName name="wc_act">'[12]Misc Calcs'!$C$316:$N$316</definedName>
    <definedName name="wc_bud">'[12]Misc Calcs'!$C$315:$N$315</definedName>
    <definedName name="wrn.B._.Reports." hidden="1">{"bprofit",#N/A,FALSE,"Reports (B)";"bcash",#N/A,FALSE,"Reports (B)";"bbsheet",#N/A,FALSE,"Reports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remove" hidden="1">{"CorpRS_Profit",#N/A,FALSE,"Reports (RS)";"CorpRS_Cash",#N/A,FALSE,"Reports (RS)";"CorpRS_Cash1",#N/A,FALSE,"Reports (RS)";"CorpRS_Bsheet",#N/A,FALSE,"Reports (RS)"}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tr_ore_milled_act">#REF!</definedName>
    <definedName name="wtr_ore_milled_act_ytd">#REF!</definedName>
    <definedName name="wtr_ore_milled_bud">#REF!</definedName>
    <definedName name="wtr_ore_milled_bud_ytd">#REF!</definedName>
    <definedName name="wtr_ore_milled_comb_act">#REF!</definedName>
    <definedName name="wtr_ore_milled_comb_act_ytd">#REF!</definedName>
    <definedName name="wtr_ore_milled_comb_bud">#REF!</definedName>
    <definedName name="wtr_ore_milled_comb_bud_ytd">#REF!</definedName>
    <definedName name="wtr_ore_milled_comb_hf">#REF!</definedName>
    <definedName name="wtr_ore_milled_hf">#REF!</definedName>
    <definedName name="wtr_ore_milled_ls_act">#REF!</definedName>
    <definedName name="wtr_ore_milled_ls_act_ytd">#REF!</definedName>
    <definedName name="wtr_ore_milled_ls_bud">#REF!</definedName>
    <definedName name="wtr_ore_milled_ls_bud_ytd">#REF!</definedName>
    <definedName name="wtr_ore_milled_ls_hf">#REF!</definedName>
    <definedName name="wtr_ox_act">#REF!</definedName>
    <definedName name="wtr_ox_act_ytd">#REF!</definedName>
    <definedName name="wtr_ox_bud">#REF!</definedName>
    <definedName name="wtr_ox_bud_ytd">#REF!</definedName>
    <definedName name="wtr_ox_hf">#REF!</definedName>
    <definedName name="wtr_per_ton_act">#REF!</definedName>
    <definedName name="wtr_per_ton_act_ytd">#REF!</definedName>
    <definedName name="wtr_per_ton_bud">#REF!</definedName>
    <definedName name="wtr_per_ton_bud_ytd">#REF!</definedName>
    <definedName name="wtr_per_ton_comb_act">#REF!</definedName>
    <definedName name="wtr_per_ton_comb_act_ytd">#REF!</definedName>
    <definedName name="wtr_per_ton_comb_bud">#REF!</definedName>
    <definedName name="wtr_per_ton_comb_bud_ytd">#REF!</definedName>
    <definedName name="wtr_per_ton_comb_calc_hf">#REF!</definedName>
    <definedName name="wtr_per_ton_comb_hf">#REF!</definedName>
    <definedName name="wtr_per_ton_hf">#REF!</definedName>
    <definedName name="wtr_per_ton_ls_act">#REF!</definedName>
    <definedName name="wtr_per_ton_ls_bud">#REF!</definedName>
    <definedName name="wtr_per_ton_ls_hf">#REF!</definedName>
    <definedName name="xx" hidden="1">{"'Internet'!$B$3:$D$24"}</definedName>
    <definedName name="Y_T_D">#REF!</definedName>
    <definedName name="years">[10]Datos!$C$4:$C$15</definedName>
    <definedName name="yrs_mths_tbl">'[8]Misc Calcs'!#REF!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92" i="1" l="1"/>
  <c r="AC92" i="1"/>
  <c r="AK149" i="1"/>
  <c r="AK148" i="1"/>
  <c r="AJ149" i="1"/>
  <c r="AJ148" i="1"/>
  <c r="AI149" i="1"/>
  <c r="AI148" i="1"/>
  <c r="AH149" i="1"/>
  <c r="AH148" i="1"/>
  <c r="AG149" i="1"/>
  <c r="AG148" i="1"/>
  <c r="AF149" i="1"/>
  <c r="AF148" i="1"/>
  <c r="AE149" i="1"/>
  <c r="AE148" i="1"/>
  <c r="AD149" i="1"/>
  <c r="AD148" i="1"/>
  <c r="AC149" i="1"/>
  <c r="AC148" i="1"/>
  <c r="AB149" i="1"/>
  <c r="AB148" i="1"/>
  <c r="AA149" i="1"/>
  <c r="AA148" i="1"/>
  <c r="Z149" i="1"/>
  <c r="Z148" i="1"/>
  <c r="AK137" i="1" l="1"/>
  <c r="AK136" i="1"/>
  <c r="AJ137" i="1"/>
  <c r="AJ136" i="1"/>
  <c r="AI137" i="1"/>
  <c r="AI136" i="1"/>
  <c r="AH137" i="1"/>
  <c r="AH136" i="1"/>
  <c r="AG137" i="1"/>
  <c r="AG136" i="1"/>
  <c r="AF137" i="1"/>
  <c r="AF136" i="1"/>
  <c r="AE137" i="1"/>
  <c r="AE136" i="1"/>
  <c r="AD137" i="1"/>
  <c r="AD136" i="1"/>
  <c r="AC137" i="1"/>
  <c r="AC136" i="1"/>
  <c r="AB137" i="1"/>
  <c r="AB136" i="1"/>
  <c r="AA137" i="1"/>
  <c r="AA136" i="1"/>
  <c r="Z137" i="1"/>
  <c r="Z136" i="1"/>
  <c r="AK107" i="1"/>
  <c r="AK106" i="1"/>
  <c r="AJ107" i="1"/>
  <c r="AJ106" i="1"/>
  <c r="AI107" i="1"/>
  <c r="AI106" i="1"/>
  <c r="AH107" i="1"/>
  <c r="AH106" i="1"/>
  <c r="AG107" i="1"/>
  <c r="AG106" i="1"/>
  <c r="AF107" i="1"/>
  <c r="AF106" i="1"/>
  <c r="AE107" i="1"/>
  <c r="AE106" i="1"/>
  <c r="AD107" i="1"/>
  <c r="AD106" i="1"/>
  <c r="AC107" i="1"/>
  <c r="AC106" i="1"/>
  <c r="AB107" i="1"/>
  <c r="AB106" i="1"/>
  <c r="AA107" i="1"/>
  <c r="AA106" i="1"/>
  <c r="Z107" i="1"/>
  <c r="Z106" i="1"/>
  <c r="AK92" i="1"/>
  <c r="AK93" i="1"/>
  <c r="AJ93" i="1"/>
  <c r="AI92" i="1"/>
  <c r="AI93" i="1"/>
  <c r="AH93" i="1"/>
  <c r="AG93" i="1"/>
  <c r="AG92" i="1"/>
  <c r="AF93" i="1"/>
  <c r="AF92" i="1"/>
  <c r="AE93" i="1"/>
  <c r="AE92" i="1"/>
  <c r="AD93" i="1"/>
  <c r="AD92" i="1"/>
  <c r="AC93" i="1"/>
  <c r="AB93" i="1"/>
  <c r="AA93" i="1"/>
  <c r="Z93" i="1"/>
  <c r="AB92" i="1"/>
  <c r="AA92" i="1"/>
  <c r="Z92" i="1"/>
  <c r="AK39" i="1"/>
  <c r="AK38" i="1"/>
  <c r="AJ39" i="1"/>
  <c r="AJ38" i="1"/>
  <c r="AI39" i="1"/>
  <c r="AI38" i="1"/>
  <c r="AH39" i="1"/>
  <c r="AH38" i="1"/>
  <c r="AG39" i="1"/>
  <c r="AG38" i="1"/>
  <c r="AF39" i="1"/>
  <c r="AF38" i="1"/>
  <c r="AD39" i="1"/>
  <c r="AD38" i="1"/>
  <c r="AC39" i="1"/>
  <c r="AC38" i="1"/>
  <c r="AB39" i="1"/>
  <c r="AB38" i="1"/>
  <c r="AA39" i="1"/>
  <c r="AA38" i="1"/>
  <c r="Z39" i="1"/>
  <c r="Z38" i="1"/>
  <c r="AK64" i="1"/>
  <c r="AK63" i="1"/>
  <c r="AJ64" i="1"/>
  <c r="AJ63" i="1"/>
  <c r="AI63" i="1"/>
  <c r="AI64" i="1"/>
  <c r="AH64" i="1"/>
  <c r="AH63" i="1"/>
  <c r="AG64" i="1"/>
  <c r="AG63" i="1"/>
  <c r="AF64" i="1"/>
  <c r="AF63" i="1"/>
  <c r="AE64" i="1"/>
  <c r="AE63" i="1"/>
  <c r="AD64" i="1"/>
  <c r="AD63" i="1"/>
  <c r="AC64" i="1"/>
  <c r="AC63" i="1"/>
  <c r="AB64" i="1"/>
  <c r="AB63" i="1"/>
  <c r="AA64" i="1"/>
  <c r="AA63" i="1"/>
  <c r="Z64" i="1"/>
  <c r="Z63" i="1"/>
  <c r="Z19" i="1"/>
  <c r="AG65" i="1" l="1"/>
  <c r="AK123" i="1"/>
  <c r="AB123" i="1"/>
  <c r="AC123" i="1"/>
  <c r="AD123" i="1"/>
  <c r="AE123" i="1"/>
  <c r="AF123" i="1"/>
  <c r="AG123" i="1"/>
  <c r="AH123" i="1"/>
  <c r="AI123" i="1"/>
  <c r="AJ123" i="1"/>
  <c r="AC122" i="1"/>
  <c r="AD122" i="1"/>
  <c r="AE122" i="1"/>
  <c r="AF122" i="1"/>
  <c r="AG122" i="1"/>
  <c r="AH122" i="1"/>
  <c r="AI122" i="1"/>
  <c r="AI124" i="1" s="1"/>
  <c r="AJ122" i="1"/>
  <c r="AJ124" i="1" s="1"/>
  <c r="AK122" i="1"/>
  <c r="AB122" i="1"/>
  <c r="AA123" i="1"/>
  <c r="AA122" i="1"/>
  <c r="Z123" i="1"/>
  <c r="Z122" i="1"/>
  <c r="Z124" i="1" l="1"/>
  <c r="AE124" i="1"/>
  <c r="AA124" i="1"/>
  <c r="AD124" i="1"/>
  <c r="AH124" i="1"/>
  <c r="AB124" i="1"/>
  <c r="AG124" i="1"/>
  <c r="AC124" i="1"/>
  <c r="AK124" i="1"/>
  <c r="AF124" i="1"/>
  <c r="AE38" i="1"/>
  <c r="AE39" i="1"/>
  <c r="AE20" i="1"/>
  <c r="AE19" i="1"/>
  <c r="Z125" i="1" l="1"/>
  <c r="AE21" i="1"/>
  <c r="Z20" i="1" l="1"/>
  <c r="AJ20" i="1"/>
  <c r="AK20" i="1"/>
  <c r="AD40" i="1" l="1"/>
  <c r="AG40" i="1"/>
  <c r="AA19" i="1"/>
  <c r="AB19" i="1"/>
  <c r="AC19" i="1"/>
  <c r="AD19" i="1"/>
  <c r="AF19" i="1"/>
  <c r="AG19" i="1"/>
  <c r="AH19" i="1"/>
  <c r="AI19" i="1"/>
  <c r="AJ19" i="1"/>
  <c r="AK19" i="1"/>
  <c r="AA20" i="1"/>
  <c r="AB20" i="1"/>
  <c r="AC20" i="1"/>
  <c r="AD20" i="1"/>
  <c r="AF20" i="1"/>
  <c r="AG20" i="1"/>
  <c r="AH20" i="1"/>
  <c r="AI20" i="1"/>
  <c r="Z65" i="1"/>
  <c r="Z40" i="1" l="1"/>
  <c r="Z138" i="1"/>
  <c r="AD138" i="1"/>
  <c r="AH138" i="1"/>
  <c r="AA138" i="1"/>
  <c r="AE138" i="1"/>
  <c r="AI138" i="1"/>
  <c r="AB138" i="1"/>
  <c r="AF138" i="1"/>
  <c r="AJ138" i="1"/>
  <c r="AC138" i="1"/>
  <c r="AG138" i="1"/>
  <c r="AK138" i="1"/>
  <c r="Z139" i="1" l="1"/>
  <c r="AA156" i="1" l="1"/>
  <c r="AA161" i="1" s="1"/>
  <c r="AB156" i="1"/>
  <c r="AB161" i="1" s="1"/>
  <c r="AC156" i="1"/>
  <c r="AC161" i="1" s="1"/>
  <c r="AD156" i="1"/>
  <c r="AD161" i="1" s="1"/>
  <c r="AE156" i="1"/>
  <c r="AE161" i="1" s="1"/>
  <c r="AF156" i="1"/>
  <c r="AF161" i="1" s="1"/>
  <c r="AG156" i="1"/>
  <c r="AG161" i="1" s="1"/>
  <c r="AH156" i="1"/>
  <c r="AH161" i="1" s="1"/>
  <c r="AI156" i="1"/>
  <c r="AI161" i="1" s="1"/>
  <c r="AJ156" i="1"/>
  <c r="AJ161" i="1" s="1"/>
  <c r="AK156" i="1"/>
  <c r="AK161" i="1" s="1"/>
  <c r="Z156" i="1"/>
  <c r="AA155" i="1"/>
  <c r="AA160" i="1" s="1"/>
  <c r="AB155" i="1"/>
  <c r="AB160" i="1" s="1"/>
  <c r="AC155" i="1"/>
  <c r="AC160" i="1" s="1"/>
  <c r="AD155" i="1"/>
  <c r="AD160" i="1" s="1"/>
  <c r="AE155" i="1"/>
  <c r="AE160" i="1" s="1"/>
  <c r="AF155" i="1"/>
  <c r="AF160" i="1" s="1"/>
  <c r="AG155" i="1"/>
  <c r="AG160" i="1" s="1"/>
  <c r="AH155" i="1"/>
  <c r="AH160" i="1" s="1"/>
  <c r="AI155" i="1"/>
  <c r="AI160" i="1" s="1"/>
  <c r="AJ155" i="1"/>
  <c r="AJ160" i="1" s="1"/>
  <c r="AK155" i="1"/>
  <c r="AK160" i="1" s="1"/>
  <c r="Z155" i="1"/>
  <c r="Z160" i="1" s="1"/>
  <c r="AA94" i="1"/>
  <c r="AE94" i="1"/>
  <c r="AI65" i="1"/>
  <c r="AC65" i="1"/>
  <c r="AK65" i="1"/>
  <c r="AI94" i="1"/>
  <c r="AG94" i="1"/>
  <c r="Z157" i="1" l="1"/>
  <c r="Z161" i="1"/>
  <c r="AE157" i="1"/>
  <c r="AA157" i="1"/>
  <c r="AG157" i="1"/>
  <c r="AI157" i="1"/>
  <c r="AI40" i="1"/>
  <c r="AE40" i="1"/>
  <c r="AA40" i="1"/>
  <c r="AE65" i="1"/>
  <c r="AA65" i="1"/>
  <c r="AK157" i="1"/>
  <c r="AC157" i="1"/>
  <c r="AK40" i="1"/>
  <c r="AC40" i="1"/>
  <c r="AK94" i="1"/>
  <c r="AC94" i="1"/>
  <c r="AJ40" i="1"/>
  <c r="AH40" i="1"/>
  <c r="AF40" i="1"/>
  <c r="AB40" i="1"/>
  <c r="Z108" i="1"/>
  <c r="AJ94" i="1"/>
  <c r="AH94" i="1"/>
  <c r="AF94" i="1"/>
  <c r="AD94" i="1"/>
  <c r="AB94" i="1"/>
  <c r="AJ157" i="1"/>
  <c r="AH157" i="1"/>
  <c r="AF157" i="1"/>
  <c r="AD157" i="1"/>
  <c r="AB157" i="1"/>
  <c r="AJ65" i="1"/>
  <c r="AH65" i="1"/>
  <c r="AF65" i="1"/>
  <c r="AD65" i="1"/>
  <c r="AB65" i="1"/>
  <c r="Z150" i="1"/>
  <c r="AB108" i="1"/>
  <c r="AD108" i="1"/>
  <c r="AF108" i="1"/>
  <c r="AH108" i="1"/>
  <c r="AJ108" i="1"/>
  <c r="AA150" i="1"/>
  <c r="AC150" i="1"/>
  <c r="AE150" i="1"/>
  <c r="AG150" i="1"/>
  <c r="AI150" i="1"/>
  <c r="AK150" i="1"/>
  <c r="AA108" i="1"/>
  <c r="AC108" i="1"/>
  <c r="AE108" i="1"/>
  <c r="AG108" i="1"/>
  <c r="AI108" i="1"/>
  <c r="AK108" i="1"/>
  <c r="AB150" i="1"/>
  <c r="AD150" i="1"/>
  <c r="AF150" i="1"/>
  <c r="AH150" i="1"/>
  <c r="AJ150" i="1"/>
  <c r="Z94" i="1"/>
  <c r="Z95" i="1" l="1"/>
  <c r="Z158" i="1"/>
  <c r="Z109" i="1"/>
  <c r="AK162" i="1"/>
  <c r="Z162" i="1"/>
  <c r="AJ162" i="1" l="1"/>
  <c r="AB162" i="1"/>
  <c r="AI162" i="1"/>
  <c r="AE162" i="1"/>
  <c r="AA162" i="1"/>
  <c r="AF162" i="1"/>
  <c r="AH162" i="1"/>
  <c r="AD162" i="1"/>
  <c r="AG162" i="1"/>
  <c r="AC162" i="1"/>
  <c r="AD21" i="1"/>
  <c r="AF21" i="1"/>
  <c r="AH21" i="1"/>
  <c r="AJ21" i="1"/>
  <c r="AA21" i="1"/>
  <c r="AK21" i="1"/>
  <c r="AC21" i="1"/>
  <c r="AG21" i="1"/>
  <c r="Z21" i="1"/>
  <c r="Z163" i="1" l="1"/>
  <c r="AB21" i="1"/>
  <c r="AI21" i="1"/>
</calcChain>
</file>

<file path=xl/sharedStrings.xml><?xml version="1.0" encoding="utf-8"?>
<sst xmlns="http://schemas.openxmlformats.org/spreadsheetml/2006/main" count="356" uniqueCount="109">
  <si>
    <t>ITEM</t>
  </si>
  <si>
    <t>Total programadas</t>
  </si>
  <si>
    <t>Total cumplidas</t>
  </si>
  <si>
    <t>% Cumplim. Mes</t>
  </si>
  <si>
    <t>Cumplimiento General</t>
  </si>
  <si>
    <t>RECURSOS</t>
  </si>
  <si>
    <t>ACTIVIDAD A DESARROLLAR</t>
  </si>
  <si>
    <t>RESPONSABLE</t>
  </si>
  <si>
    <t>Responsable del SG-SST</t>
  </si>
  <si>
    <t>X</t>
  </si>
  <si>
    <t>Seguimiento a la Matriz de Indicadores del SG-SST</t>
  </si>
  <si>
    <t>Divulgar los roles y responsabilidades en SST al todo el personal de la compañía.</t>
  </si>
  <si>
    <t>Capacitación manejo de extintores</t>
  </si>
  <si>
    <t>Inspección de EPP</t>
  </si>
  <si>
    <t>Inspección de extintores</t>
  </si>
  <si>
    <t>FIN</t>
  </si>
  <si>
    <t>TEC</t>
  </si>
  <si>
    <t>HUM</t>
  </si>
  <si>
    <t>NOV</t>
  </si>
  <si>
    <t>DIC</t>
  </si>
  <si>
    <t>FEB</t>
  </si>
  <si>
    <t>MAR</t>
  </si>
  <si>
    <t>ENE</t>
  </si>
  <si>
    <t>ABR</t>
  </si>
  <si>
    <t>MAY</t>
  </si>
  <si>
    <t>JUN</t>
  </si>
  <si>
    <t>JUL</t>
  </si>
  <si>
    <t>AGO</t>
  </si>
  <si>
    <t>SEP</t>
  </si>
  <si>
    <t>OCT</t>
  </si>
  <si>
    <t>FRECUENCIA</t>
  </si>
  <si>
    <t>Mensual</t>
  </si>
  <si>
    <t>Anual</t>
  </si>
  <si>
    <t>Cada dos años</t>
  </si>
  <si>
    <t>Una sola vez</t>
  </si>
  <si>
    <t>Inspección de botiquín</t>
  </si>
  <si>
    <t>APLICACIÓN DEL SG-SST</t>
  </si>
  <si>
    <t>Diseñar la Matriz de Indicadores del SG-SST</t>
  </si>
  <si>
    <t>Inducción o Reinducción en SST</t>
  </si>
  <si>
    <t>ORGANIZACIÓN DEL SG-SST</t>
  </si>
  <si>
    <t>PLANIFICACION DEL SG-SST</t>
  </si>
  <si>
    <t>Inspección de Seguridad y Salud en el Trabajo</t>
  </si>
  <si>
    <t>Seguimiento a la Matriz de Mejora Continua</t>
  </si>
  <si>
    <t>CAPACITACIONES EN SST</t>
  </si>
  <si>
    <t>Capacitación actos y condiciones inseguras</t>
  </si>
  <si>
    <t>Realizar auditoría interna al SG-SST</t>
  </si>
  <si>
    <t>Capacitación en investigación de accidentes</t>
  </si>
  <si>
    <t>INSPECCIONES</t>
  </si>
  <si>
    <t>MEJORA CONTINUA</t>
  </si>
  <si>
    <t>Definir los Objetivos en SG-SST</t>
  </si>
  <si>
    <t>FECHA DE ELABORACIÓN</t>
  </si>
  <si>
    <t>AUDITORÍA Y REVISIÓN DEL SG-SST</t>
  </si>
  <si>
    <t>Realizar evaluación de Estándares Mínimos del SG-SST</t>
  </si>
  <si>
    <t>Simulacro de evacuación y rescate</t>
  </si>
  <si>
    <t>Diseñar y firmar el Plan de Trabajo del SG-SST.</t>
  </si>
  <si>
    <t>Capacitación orden y aseo - Téncina de las 5S</t>
  </si>
  <si>
    <t>Capacitación primeros auxilios básico</t>
  </si>
  <si>
    <t>CÓDIGO</t>
  </si>
  <si>
    <t>VERSIÓN</t>
  </si>
  <si>
    <t>Seguimiento a la Matriz de Accidentalidad</t>
  </si>
  <si>
    <t>Revisar y actualizar Matriz de Requisitos Legales</t>
  </si>
  <si>
    <t>Revisar y actualizar políticas del SG-SST</t>
  </si>
  <si>
    <t>Revisar y actualizar la Matriz de Identificación de peligros, valoración de riesgos y determinación de controles</t>
  </si>
  <si>
    <t>Diseñar y actualizar los Programas, Procedimientos, Matrices y Formatos del SG-SST</t>
  </si>
  <si>
    <t>Capacitación evacuación y rescate</t>
  </si>
  <si>
    <t>Semestral</t>
  </si>
  <si>
    <t>Elementos de protección personal</t>
  </si>
  <si>
    <t>Capacitación riesgo biomecánico</t>
  </si>
  <si>
    <t>Capacitación manejo seguro de sustancias químicas</t>
  </si>
  <si>
    <t xml:space="preserve">% Cumplimiento Anual </t>
  </si>
  <si>
    <t>Revisar y/o actualizar el Reglamento de Higiene y Seguridad Industrial</t>
  </si>
  <si>
    <t>Llevar a cabo mediciones ambientales de iluminación</t>
  </si>
  <si>
    <t>Trimestral</t>
  </si>
  <si>
    <t>RESPONSABLE DEL SG-SST</t>
  </si>
  <si>
    <t>REPRESENTANTE LEGAL</t>
  </si>
  <si>
    <t>Monitoreado por:</t>
  </si>
  <si>
    <t>Aprobado por:</t>
  </si>
  <si>
    <t>Establecer un presupuesto para las actividades establecidas en el Plan de Trabajo y realizar seguimiento mensual</t>
  </si>
  <si>
    <t>Gerente 
 Responsable del SG-SST</t>
  </si>
  <si>
    <t>% Cumplimiento Mensual</t>
  </si>
  <si>
    <t>% Cumplimiento Anual</t>
  </si>
  <si>
    <t>COMITÉ DE CONVIVENCIA LABORAL</t>
  </si>
  <si>
    <t>Conformación del COMITÉ DE CONVIVENCIA LABORAL</t>
  </si>
  <si>
    <t>Publicación y divulgación del afiche del CCL</t>
  </si>
  <si>
    <t>Una vez por año</t>
  </si>
  <si>
    <t>Capacitaciones al CCL</t>
  </si>
  <si>
    <t>Responsable del SG-SST / CCL</t>
  </si>
  <si>
    <t xml:space="preserve">Responsable del SG-SST </t>
  </si>
  <si>
    <t>Conformación de la brigada de emergencias</t>
  </si>
  <si>
    <t>COMITÉ PARITARIO DE SEGURIDAD Y SALUD EN EL TRABAJO</t>
  </si>
  <si>
    <t>Conformación del COPASST</t>
  </si>
  <si>
    <t>Publicación y divulgación del afiche del COPASST</t>
  </si>
  <si>
    <t>Capacitaciones al COPASST</t>
  </si>
  <si>
    <t xml:space="preserve">Reuniones del COPASST </t>
  </si>
  <si>
    <t xml:space="preserve">Reuniones del CCL </t>
  </si>
  <si>
    <t>LUISA FERNANDA LOZANO PERUCCINI</t>
  </si>
  <si>
    <t>RUBEN HERNAN GARCIA ARIZA</t>
  </si>
  <si>
    <t>PLAN DE TRABAJO ANUAL EN SEGURIDAD Y SALUD EN EL TRABAJO 2022</t>
  </si>
  <si>
    <t>Definir Plan de trabajo con ARL</t>
  </si>
  <si>
    <t>Actualizacion encuesta de Perfil Sociodemográfico</t>
  </si>
  <si>
    <t>Aplicación encuesta de morbilidad sentida (condiciones de salud)</t>
  </si>
  <si>
    <t>Aplicación Batería de Riesgo Psicosocial para SVE de Riesgo Psicosocial</t>
  </si>
  <si>
    <t>Seguimiento Condiciones de Salud y/o casos medicos</t>
  </si>
  <si>
    <t>Aplicación encuesta  Síntomas de Desórdenes Musculoesquéticos para SVE de Riesgo Biomecánico</t>
  </si>
  <si>
    <t xml:space="preserve">Llevar a cabo Examenes Medicos Ocupacionales </t>
  </si>
  <si>
    <t xml:space="preserve">Seguimiento a la Matriz de Capacitaciones y plan de trabajo del ARL </t>
  </si>
  <si>
    <t>Capacitación riesgo Publico</t>
  </si>
  <si>
    <t xml:space="preserve">Actividad Dia de La Seguridad y Salud en el Trabajo </t>
  </si>
  <si>
    <t>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</si>
</sst>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m/yyyy;@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D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C9F9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Protection="1"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4" fillId="9" borderId="3" xfId="0" applyFont="1" applyFill="1" applyBorder="1" applyAlignment="1">
      <alignment horizontal="center" vertical="center" textRotation="90"/>
    </xf>
    <xf numFmtId="0" fontId="13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 wrapText="1"/>
    </xf>
    <xf numFmtId="0" fontId="8" fillId="10" borderId="12" xfId="0" applyFont="1" applyFill="1" applyBorder="1" applyAlignment="1" applyProtection="1">
      <alignment horizontal="center" vertical="center"/>
      <protection locked="0"/>
    </xf>
    <xf numFmtId="0" fontId="8" fillId="10" borderId="14" xfId="0" applyFont="1" applyFill="1" applyBorder="1" applyAlignment="1" applyProtection="1">
      <alignment horizontal="center" vertical="center"/>
      <protection locked="0"/>
    </xf>
    <xf numFmtId="0" fontId="8" fillId="10" borderId="13" xfId="0" applyFont="1" applyFill="1" applyBorder="1" applyAlignment="1" applyProtection="1">
      <alignment horizontal="center" vertical="center"/>
      <protection locked="0"/>
    </xf>
    <xf numFmtId="9" fontId="0" fillId="10" borderId="3" xfId="1" applyNumberFormat="1" applyFont="1" applyFill="1" applyBorder="1" applyAlignment="1" applyProtection="1">
      <alignment horizontal="center" vertical="center"/>
    </xf>
    <xf numFmtId="0" fontId="8" fillId="11" borderId="3" xfId="0" applyFont="1" applyFill="1" applyBorder="1" applyAlignment="1" applyProtection="1">
      <alignment horizontal="center" vertical="center"/>
      <protection locked="0"/>
    </xf>
    <xf numFmtId="9" fontId="0" fillId="11" borderId="3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3C9F9C"/>
      <color rgb="FFD9D9D9"/>
      <color rgb="FFBFBFBF"/>
      <color rgb="FF7DDAFF"/>
      <color rgb="FFCDF1FF"/>
      <color rgb="FF2DC3FF"/>
      <color rgb="FF009DD9"/>
      <color rgb="FFA4CE60"/>
      <color rgb="FF69D4FF"/>
      <color rgb="FF25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359833</xdr:colOff>
      <xdr:row>0</xdr:row>
      <xdr:rowOff>78895</xdr:rowOff>
    </xdr:from>
    <xdr:to>
      <xdr:col>6</xdr:col>
      <xdr:colOff>381000</xdr:colOff>
      <xdr:row>1</xdr:row>
      <xdr:rowOff>468554</xdr:rowOff>
    </xdr:to>
    <xdr:pic>
      <xdr:nvPicPr>
        <xdr:cNvPr id="3" name="2 Imagen" descr="G:\LOGO TERMINAL BARRANQUILLA.PNG">
          <a:extLst>
            <a:ext uri="{FF2B5EF4-FFF2-40B4-BE49-F238E27FC236}">
              <a16:creationId xmlns:a16="http://schemas.microsoft.com/office/drawing/2014/main" id="{66B2894F-9FA2-4211-BED3-8A31574A48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78895"/>
          <a:ext cx="1587500" cy="664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Documents%20and%20Settings\rivemm\Local%20Settings\Temporary%20Internet%20Files\OLK40\Analisis%20Wear%20Materials%20OTD%20May07_Comparaci&#243;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BM-Base%20Metals\Finance\Monthly%20reports%20-%20operations\Cerro%20Colorado\FY%202003\Jan%2003\Cerro%20January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Minesc_acfs\Contabilidad\_Costos\FY%202002\SAM\Dic%202001\Escondi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Documents%20and%20Settings\kpconl\My%20Documents\Escondida\Mthly%20Perf%20Rpts\FY03%20MPRs\MEL%20MPR%20-%20FY03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Documents%20and%20Settings\rodrmc.AMERICAS\Local%20Settings\Temp\_Costos\Forecast\SAM\Dic%202001\FC200204_For%20SAM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Documents%20and%20Settings\alfapa1\Local%20Settings\Temporary%20Internet%20Files\OLK92\DOCUME~1\CORTRT~1.AME\CONFIG~1\Temp\Est%20Dic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Graficas_TRIFR_Spence%20A%20Feb'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Documents%20and%20Settings\cortrt\Documentum\Checkout\PM10_Spence_SGorda_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New%20Files\Monthly%20Reports\MEL%20MPR%20-%20FY02%20-%20Ma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itsfo-fs01\group-departments\DOCUME~1\gomelc\CONFIG~1\Temp\Flash%20Report\Febrero\Control%20de%20Gesti&#243;n\Informes%20Mensuales\Enero_2003\CG\Esqueleto%20Li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D:\BM-Base%20Metals\Finance\Year%202003%20-%20monthly%20files\Year%202003%20-%2003%2006%20Jun%2003\Monthly%20Mgmt%20Rpt\Site%20Data\Selbaie%20JUNKPI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perez\Documents\SOSIG%20SAS\DIAGNOSTICO\Cerro8\Informe-Mensual\DOCUME~1\triesco\CONFIG~1\Temp\HR%20Report_Octobe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OT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Exchange Rates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nt"/>
      <sheetName val="HHCON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SGord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- Misc Field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ncia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 Calc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M168"/>
  <sheetViews>
    <sheetView showGridLines="0" tabSelected="1" view="pageBreakPreview" topLeftCell="L1" zoomScale="90" zoomScaleNormal="73" zoomScaleSheetLayoutView="90" zoomScalePageLayoutView="70" workbookViewId="0">
      <pane ySplit="7" topLeftCell="A8" activePane="bottomLeft" state="frozen"/>
      <selection pane="bottomLeft" activeCell="O160" sqref="O160:AK163"/>
    </sheetView>
  </sheetViews>
  <sheetFormatPr baseColWidth="10" defaultColWidth="10.7109375" defaultRowHeight="12.75" outlineLevelRow="1" x14ac:dyDescent="0.2"/>
  <cols>
    <col min="1" max="1" width="5.85546875" style="14" customWidth="1"/>
    <col min="2" max="14" width="5.85546875" style="17" customWidth="1"/>
    <col min="15" max="25" width="5.85546875" style="18" customWidth="1"/>
    <col min="26" max="37" width="5.85546875" style="19" customWidth="1"/>
    <col min="38" max="39" width="10.7109375" style="1"/>
    <col min="40" max="40" width="71.42578125" style="1" customWidth="1"/>
    <col min="41" max="16384" width="10.7109375" style="1"/>
  </cols>
  <sheetData>
    <row r="1" spans="1:37" ht="21.95" customHeight="1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2"/>
      <c r="K1" s="106" t="s">
        <v>97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8"/>
    </row>
    <row r="2" spans="1:37" ht="38.25" customHeigh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5"/>
      <c r="K2" s="109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1"/>
    </row>
    <row r="3" spans="1:37" ht="29.25" customHeight="1" x14ac:dyDescent="0.2">
      <c r="A3" s="87" t="s">
        <v>57</v>
      </c>
      <c r="B3" s="87"/>
      <c r="C3" s="87"/>
      <c r="D3" s="87" t="s">
        <v>58</v>
      </c>
      <c r="E3" s="87"/>
      <c r="F3" s="87"/>
      <c r="G3" s="94" t="s">
        <v>50</v>
      </c>
      <c r="H3" s="95"/>
      <c r="I3" s="95"/>
      <c r="J3" s="96"/>
      <c r="K3" s="109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1"/>
    </row>
    <row r="4" spans="1:37" ht="21.95" customHeight="1" x14ac:dyDescent="0.2">
      <c r="A4" s="88" t="s">
        <v>108</v>
      </c>
      <c r="B4" s="88"/>
      <c r="C4" s="88"/>
      <c r="D4" s="88">
        <v>2</v>
      </c>
      <c r="E4" s="88"/>
      <c r="F4" s="88"/>
      <c r="G4" s="97">
        <v>44217</v>
      </c>
      <c r="H4" s="98"/>
      <c r="I4" s="98"/>
      <c r="J4" s="99"/>
      <c r="K4" s="112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4"/>
    </row>
    <row r="5" spans="1:37" s="2" customFormat="1" ht="8.1" customHeight="1" x14ac:dyDescent="0.2"/>
    <row r="6" spans="1:37" s="3" customFormat="1" ht="21.75" customHeight="1" x14ac:dyDescent="0.2">
      <c r="A6" s="115" t="s">
        <v>0</v>
      </c>
      <c r="B6" s="116" t="s">
        <v>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 t="s">
        <v>7</v>
      </c>
      <c r="P6" s="116"/>
      <c r="Q6" s="116"/>
      <c r="R6" s="116"/>
      <c r="S6" s="116"/>
      <c r="T6" s="116" t="s">
        <v>30</v>
      </c>
      <c r="U6" s="116"/>
      <c r="V6" s="116"/>
      <c r="W6" s="116" t="s">
        <v>5</v>
      </c>
      <c r="X6" s="116"/>
      <c r="Y6" s="116"/>
      <c r="Z6" s="116"/>
      <c r="AA6" s="116"/>
      <c r="AB6" s="116">
        <v>2022</v>
      </c>
      <c r="AC6" s="116"/>
      <c r="AD6" s="116"/>
      <c r="AE6" s="116"/>
      <c r="AF6" s="116"/>
      <c r="AG6" s="116"/>
      <c r="AH6" s="116"/>
      <c r="AI6" s="116"/>
      <c r="AJ6" s="116"/>
      <c r="AK6" s="116"/>
    </row>
    <row r="7" spans="1:37" s="3" customFormat="1" ht="16.5" customHeight="1" x14ac:dyDescent="0.2">
      <c r="A7" s="11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7" t="s">
        <v>15</v>
      </c>
      <c r="X7" s="117" t="s">
        <v>16</v>
      </c>
      <c r="Y7" s="117" t="s">
        <v>17</v>
      </c>
      <c r="Z7" s="117" t="s">
        <v>22</v>
      </c>
      <c r="AA7" s="117" t="s">
        <v>20</v>
      </c>
      <c r="AB7" s="117" t="s">
        <v>21</v>
      </c>
      <c r="AC7" s="117" t="s">
        <v>23</v>
      </c>
      <c r="AD7" s="117" t="s">
        <v>24</v>
      </c>
      <c r="AE7" s="117" t="s">
        <v>25</v>
      </c>
      <c r="AF7" s="117" t="s">
        <v>26</v>
      </c>
      <c r="AG7" s="117" t="s">
        <v>27</v>
      </c>
      <c r="AH7" s="117" t="s">
        <v>28</v>
      </c>
      <c r="AI7" s="117" t="s">
        <v>29</v>
      </c>
      <c r="AJ7" s="117" t="s">
        <v>18</v>
      </c>
      <c r="AK7" s="117" t="s">
        <v>19</v>
      </c>
    </row>
    <row r="8" spans="1:37" s="3" customFormat="1" ht="24" customHeight="1" x14ac:dyDescent="0.2">
      <c r="A8" s="91" t="s">
        <v>39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</row>
    <row r="9" spans="1:37" s="3" customFormat="1" ht="16.350000000000001" customHeight="1" outlineLevel="1" x14ac:dyDescent="0.2">
      <c r="A9" s="62">
        <v>1</v>
      </c>
      <c r="B9" s="63" t="s">
        <v>52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4" t="s">
        <v>8</v>
      </c>
      <c r="P9" s="64"/>
      <c r="Q9" s="64"/>
      <c r="R9" s="64"/>
      <c r="S9" s="64"/>
      <c r="T9" s="64" t="s">
        <v>32</v>
      </c>
      <c r="U9" s="64"/>
      <c r="V9" s="64"/>
      <c r="W9" s="65"/>
      <c r="X9" s="65"/>
      <c r="Y9" s="65" t="s">
        <v>9</v>
      </c>
      <c r="Z9" s="4">
        <v>1</v>
      </c>
      <c r="AA9" s="30"/>
      <c r="AB9" s="30"/>
      <c r="AC9" s="4"/>
      <c r="AD9" s="4"/>
      <c r="AE9" s="4"/>
      <c r="AF9" s="4"/>
      <c r="AG9" s="4"/>
      <c r="AH9" s="4"/>
      <c r="AI9" s="4"/>
      <c r="AJ9" s="4"/>
      <c r="AK9" s="4"/>
    </row>
    <row r="10" spans="1:37" s="3" customFormat="1" ht="16.350000000000001" customHeight="1" outlineLevel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64"/>
      <c r="Q10" s="64"/>
      <c r="R10" s="64"/>
      <c r="S10" s="64"/>
      <c r="T10" s="64"/>
      <c r="U10" s="64"/>
      <c r="V10" s="64"/>
      <c r="W10" s="65"/>
      <c r="X10" s="65"/>
      <c r="Y10" s="65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s="3" customFormat="1" ht="16.350000000000001" customHeight="1" outlineLevel="1" x14ac:dyDescent="0.2">
      <c r="A11" s="62">
        <v>2</v>
      </c>
      <c r="B11" s="63" t="s">
        <v>98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 t="s">
        <v>8</v>
      </c>
      <c r="P11" s="64"/>
      <c r="Q11" s="64"/>
      <c r="R11" s="64"/>
      <c r="S11" s="64"/>
      <c r="T11" s="64" t="s">
        <v>32</v>
      </c>
      <c r="U11" s="64"/>
      <c r="V11" s="64"/>
      <c r="W11" s="65"/>
      <c r="X11" s="65"/>
      <c r="Y11" s="65" t="s">
        <v>9</v>
      </c>
      <c r="Z11" s="35">
        <v>1</v>
      </c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s="3" customFormat="1" ht="16.350000000000001" customHeight="1" outlineLevel="1" x14ac:dyDescent="0.2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64"/>
      <c r="R12" s="64"/>
      <c r="S12" s="64"/>
      <c r="T12" s="64"/>
      <c r="U12" s="64"/>
      <c r="V12" s="64"/>
      <c r="W12" s="65"/>
      <c r="X12" s="65"/>
      <c r="Y12" s="6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37" s="3" customFormat="1" ht="16.350000000000001" customHeight="1" outlineLevel="1" x14ac:dyDescent="0.2">
      <c r="A13" s="62">
        <v>3</v>
      </c>
      <c r="B13" s="63" t="s">
        <v>60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 t="s">
        <v>8</v>
      </c>
      <c r="P13" s="64"/>
      <c r="Q13" s="64"/>
      <c r="R13" s="64"/>
      <c r="S13" s="64"/>
      <c r="T13" s="64" t="s">
        <v>65</v>
      </c>
      <c r="U13" s="64"/>
      <c r="V13" s="64"/>
      <c r="W13" s="65"/>
      <c r="X13" s="65" t="s">
        <v>9</v>
      </c>
      <c r="Y13" s="65" t="s">
        <v>9</v>
      </c>
      <c r="Z13" s="27"/>
      <c r="AA13" s="30">
        <v>1</v>
      </c>
      <c r="AB13" s="30"/>
      <c r="AC13" s="27"/>
      <c r="AD13" s="27"/>
      <c r="AE13" s="27"/>
      <c r="AF13" s="27"/>
      <c r="AG13" s="27">
        <v>1</v>
      </c>
      <c r="AH13" s="27"/>
      <c r="AI13" s="27"/>
      <c r="AJ13" s="27"/>
      <c r="AK13" s="27"/>
    </row>
    <row r="14" spans="1:37" s="3" customFormat="1" ht="16.350000000000001" customHeight="1" outlineLevel="1" x14ac:dyDescent="0.2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  <c r="P14" s="64"/>
      <c r="Q14" s="64"/>
      <c r="R14" s="64"/>
      <c r="S14" s="64"/>
      <c r="T14" s="64"/>
      <c r="U14" s="64"/>
      <c r="V14" s="64"/>
      <c r="W14" s="65"/>
      <c r="X14" s="65"/>
      <c r="Y14" s="6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s="3" customFormat="1" ht="16.350000000000001" customHeight="1" outlineLevel="1" x14ac:dyDescent="0.2">
      <c r="A15" s="62">
        <v>4</v>
      </c>
      <c r="B15" s="63" t="s">
        <v>70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4" t="s">
        <v>8</v>
      </c>
      <c r="P15" s="64"/>
      <c r="Q15" s="64"/>
      <c r="R15" s="64"/>
      <c r="S15" s="64"/>
      <c r="T15" s="64" t="s">
        <v>32</v>
      </c>
      <c r="U15" s="64"/>
      <c r="V15" s="64"/>
      <c r="W15" s="65" t="s">
        <v>9</v>
      </c>
      <c r="X15" s="65" t="s">
        <v>9</v>
      </c>
      <c r="Y15" s="65" t="s">
        <v>9</v>
      </c>
      <c r="Z15" s="4"/>
      <c r="AA15" s="30"/>
      <c r="AB15" s="30"/>
      <c r="AC15" s="4"/>
      <c r="AD15" s="4">
        <v>1</v>
      </c>
      <c r="AE15" s="4"/>
      <c r="AF15" s="4"/>
      <c r="AG15" s="4"/>
      <c r="AH15" s="4"/>
      <c r="AI15" s="4"/>
      <c r="AJ15" s="4"/>
      <c r="AK15" s="4"/>
    </row>
    <row r="16" spans="1:37" s="3" customFormat="1" ht="16.350000000000001" customHeight="1" outlineLevel="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  <c r="P16" s="64"/>
      <c r="Q16" s="64"/>
      <c r="R16" s="64"/>
      <c r="S16" s="64"/>
      <c r="T16" s="64"/>
      <c r="U16" s="64"/>
      <c r="V16" s="64"/>
      <c r="W16" s="65"/>
      <c r="X16" s="65"/>
      <c r="Y16" s="65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7" ht="16.350000000000001" customHeight="1" outlineLevel="1" x14ac:dyDescent="0.2">
      <c r="A17" s="62">
        <v>5</v>
      </c>
      <c r="B17" s="63" t="s">
        <v>11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4" t="s">
        <v>8</v>
      </c>
      <c r="P17" s="64"/>
      <c r="Q17" s="64"/>
      <c r="R17" s="64"/>
      <c r="S17" s="64"/>
      <c r="T17" s="64" t="s">
        <v>32</v>
      </c>
      <c r="U17" s="64"/>
      <c r="V17" s="64"/>
      <c r="W17" s="65" t="s">
        <v>9</v>
      </c>
      <c r="X17" s="65" t="s">
        <v>9</v>
      </c>
      <c r="Y17" s="65" t="s">
        <v>9</v>
      </c>
      <c r="Z17" s="4"/>
      <c r="AA17" s="30"/>
      <c r="AB17" s="30"/>
      <c r="AC17" s="4">
        <v>1</v>
      </c>
      <c r="AD17" s="4"/>
      <c r="AE17" s="4"/>
      <c r="AF17" s="4"/>
      <c r="AG17" s="4"/>
      <c r="AH17" s="4"/>
      <c r="AI17" s="4"/>
      <c r="AJ17" s="4"/>
      <c r="AK17" s="4"/>
    </row>
    <row r="18" spans="1:37" ht="16.350000000000001" customHeight="1" outlineLevel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  <c r="P18" s="64"/>
      <c r="Q18" s="64"/>
      <c r="R18" s="64"/>
      <c r="S18" s="64"/>
      <c r="T18" s="64"/>
      <c r="U18" s="64"/>
      <c r="V18" s="64"/>
      <c r="W18" s="65"/>
      <c r="X18" s="65"/>
      <c r="Y18" s="65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7" ht="23.1" customHeight="1" outlineLevel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118" t="s">
        <v>1</v>
      </c>
      <c r="P19" s="119"/>
      <c r="Q19" s="119"/>
      <c r="R19" s="119"/>
      <c r="S19" s="119"/>
      <c r="T19" s="119"/>
      <c r="U19" s="119"/>
      <c r="V19" s="119"/>
      <c r="W19" s="119"/>
      <c r="X19" s="119"/>
      <c r="Y19" s="120"/>
      <c r="Z19" s="121">
        <f>Z9+Z13+Z15+Z17+Z11</f>
        <v>2</v>
      </c>
      <c r="AA19" s="121">
        <f t="shared" ref="AA19:AK19" si="0">AA9+AA13+AA15+AA17</f>
        <v>1</v>
      </c>
      <c r="AB19" s="121">
        <f t="shared" si="0"/>
        <v>0</v>
      </c>
      <c r="AC19" s="121">
        <f t="shared" si="0"/>
        <v>1</v>
      </c>
      <c r="AD19" s="121">
        <f t="shared" si="0"/>
        <v>1</v>
      </c>
      <c r="AE19" s="121">
        <f t="shared" si="0"/>
        <v>0</v>
      </c>
      <c r="AF19" s="121">
        <f t="shared" si="0"/>
        <v>0</v>
      </c>
      <c r="AG19" s="121">
        <f t="shared" si="0"/>
        <v>1</v>
      </c>
      <c r="AH19" s="121">
        <f t="shared" si="0"/>
        <v>0</v>
      </c>
      <c r="AI19" s="121">
        <f t="shared" si="0"/>
        <v>0</v>
      </c>
      <c r="AJ19" s="121">
        <f t="shared" si="0"/>
        <v>0</v>
      </c>
      <c r="AK19" s="121">
        <f t="shared" si="0"/>
        <v>0</v>
      </c>
    </row>
    <row r="20" spans="1:37" ht="23.1" customHeight="1" outlineLevel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1"/>
      <c r="O20" s="122" t="s">
        <v>2</v>
      </c>
      <c r="P20" s="123"/>
      <c r="Q20" s="123"/>
      <c r="R20" s="123"/>
      <c r="S20" s="123"/>
      <c r="T20" s="123"/>
      <c r="U20" s="123"/>
      <c r="V20" s="123"/>
      <c r="W20" s="123"/>
      <c r="X20" s="123"/>
      <c r="Y20" s="124"/>
      <c r="Z20" s="125">
        <f>Z10+Z14+Z16+Z18</f>
        <v>0</v>
      </c>
      <c r="AA20" s="125">
        <f t="shared" ref="AA20:AK20" si="1">AA10+AA14+AA16+AA18</f>
        <v>0</v>
      </c>
      <c r="AB20" s="125">
        <f t="shared" si="1"/>
        <v>0</v>
      </c>
      <c r="AC20" s="125">
        <f t="shared" si="1"/>
        <v>0</v>
      </c>
      <c r="AD20" s="125">
        <f t="shared" si="1"/>
        <v>0</v>
      </c>
      <c r="AE20" s="125">
        <f t="shared" si="1"/>
        <v>0</v>
      </c>
      <c r="AF20" s="125">
        <f t="shared" si="1"/>
        <v>0</v>
      </c>
      <c r="AG20" s="125">
        <f t="shared" si="1"/>
        <v>0</v>
      </c>
      <c r="AH20" s="125">
        <f t="shared" si="1"/>
        <v>0</v>
      </c>
      <c r="AI20" s="125">
        <f t="shared" si="1"/>
        <v>0</v>
      </c>
      <c r="AJ20" s="125">
        <f t="shared" si="1"/>
        <v>0</v>
      </c>
      <c r="AK20" s="125">
        <f t="shared" si="1"/>
        <v>0</v>
      </c>
    </row>
    <row r="21" spans="1:37" ht="23.1" customHeight="1" outlineLevel="1" x14ac:dyDescent="0.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1"/>
      <c r="O21" s="126" t="s">
        <v>3</v>
      </c>
      <c r="P21" s="127"/>
      <c r="Q21" s="127"/>
      <c r="R21" s="127"/>
      <c r="S21" s="127"/>
      <c r="T21" s="127"/>
      <c r="U21" s="127"/>
      <c r="V21" s="127"/>
      <c r="W21" s="127"/>
      <c r="X21" s="127"/>
      <c r="Y21" s="128"/>
      <c r="Z21" s="129">
        <f>IFERROR((Z20*1/Z19),"---")</f>
        <v>0</v>
      </c>
      <c r="AA21" s="129">
        <f t="shared" ref="AA21:AB21" si="2">IFERROR((AA20*1/AA19),"---")</f>
        <v>0</v>
      </c>
      <c r="AB21" s="129" t="str">
        <f t="shared" si="2"/>
        <v>---</v>
      </c>
      <c r="AC21" s="129">
        <f t="shared" ref="AC21:AK21" si="3">IFERROR((AC20*1/AC19),"---")</f>
        <v>0</v>
      </c>
      <c r="AD21" s="129">
        <f t="shared" si="3"/>
        <v>0</v>
      </c>
      <c r="AE21" s="129" t="str">
        <f>IFERROR((AE20*1/AE19),"---")</f>
        <v>---</v>
      </c>
      <c r="AF21" s="129" t="str">
        <f t="shared" si="3"/>
        <v>---</v>
      </c>
      <c r="AG21" s="129">
        <f t="shared" si="3"/>
        <v>0</v>
      </c>
      <c r="AH21" s="129" t="str">
        <f t="shared" si="3"/>
        <v>---</v>
      </c>
      <c r="AI21" s="129" t="str">
        <f t="shared" si="3"/>
        <v>---</v>
      </c>
      <c r="AJ21" s="129" t="str">
        <f t="shared" si="3"/>
        <v>---</v>
      </c>
      <c r="AK21" s="129" t="str">
        <f t="shared" si="3"/>
        <v>---</v>
      </c>
    </row>
    <row r="22" spans="1:37" s="5" customFormat="1" ht="8.1" customHeight="1" x14ac:dyDescent="0.2"/>
    <row r="23" spans="1:37" ht="24" customHeight="1" x14ac:dyDescent="0.2">
      <c r="A23" s="84" t="s">
        <v>40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</row>
    <row r="24" spans="1:37" ht="16.350000000000001" customHeight="1" outlineLevel="1" x14ac:dyDescent="0.2">
      <c r="A24" s="82">
        <v>1</v>
      </c>
      <c r="B24" s="54" t="s">
        <v>61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44" t="s">
        <v>8</v>
      </c>
      <c r="P24" s="45"/>
      <c r="Q24" s="45"/>
      <c r="R24" s="45"/>
      <c r="S24" s="46"/>
      <c r="T24" s="44" t="s">
        <v>32</v>
      </c>
      <c r="U24" s="45"/>
      <c r="V24" s="46"/>
      <c r="W24" s="50" t="s">
        <v>9</v>
      </c>
      <c r="X24" s="50" t="s">
        <v>9</v>
      </c>
      <c r="Y24" s="50" t="s">
        <v>9</v>
      </c>
      <c r="Z24" s="4"/>
      <c r="AA24" s="30"/>
      <c r="AB24" s="30">
        <v>1</v>
      </c>
      <c r="AC24" s="4"/>
      <c r="AD24" s="4"/>
      <c r="AE24" s="35"/>
      <c r="AF24" s="35"/>
      <c r="AG24" s="35"/>
      <c r="AH24" s="35"/>
      <c r="AI24" s="35"/>
      <c r="AJ24" s="35"/>
      <c r="AK24" s="4"/>
    </row>
    <row r="25" spans="1:37" ht="16.350000000000001" customHeight="1" outlineLevel="1" x14ac:dyDescent="0.2">
      <c r="A25" s="83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  <c r="O25" s="47"/>
      <c r="P25" s="48"/>
      <c r="Q25" s="48"/>
      <c r="R25" s="48"/>
      <c r="S25" s="49"/>
      <c r="T25" s="47"/>
      <c r="U25" s="48"/>
      <c r="V25" s="49"/>
      <c r="W25" s="51"/>
      <c r="X25" s="51"/>
      <c r="Y25" s="51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16.350000000000001" customHeight="1" outlineLevel="1" x14ac:dyDescent="0.2">
      <c r="A26" s="82">
        <v>2</v>
      </c>
      <c r="B26" s="54" t="s">
        <v>49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  <c r="O26" s="44" t="s">
        <v>8</v>
      </c>
      <c r="P26" s="45"/>
      <c r="Q26" s="45"/>
      <c r="R26" s="45"/>
      <c r="S26" s="46"/>
      <c r="T26" s="44" t="s">
        <v>32</v>
      </c>
      <c r="U26" s="45"/>
      <c r="V26" s="46"/>
      <c r="W26" s="50" t="s">
        <v>9</v>
      </c>
      <c r="X26" s="50" t="s">
        <v>9</v>
      </c>
      <c r="Y26" s="50" t="s">
        <v>9</v>
      </c>
      <c r="Z26" s="4"/>
      <c r="AA26" s="30"/>
      <c r="AB26" s="30">
        <v>1</v>
      </c>
      <c r="AC26" s="4"/>
      <c r="AD26" s="4"/>
      <c r="AE26" s="35"/>
      <c r="AF26" s="35"/>
      <c r="AG26" s="35"/>
      <c r="AH26" s="35"/>
      <c r="AI26" s="35"/>
      <c r="AJ26" s="35"/>
      <c r="AK26" s="4"/>
    </row>
    <row r="27" spans="1:37" ht="16.350000000000001" customHeight="1" outlineLevel="1" x14ac:dyDescent="0.2">
      <c r="A27" s="83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9"/>
      <c r="O27" s="47"/>
      <c r="P27" s="48"/>
      <c r="Q27" s="48"/>
      <c r="R27" s="48"/>
      <c r="S27" s="49"/>
      <c r="T27" s="47"/>
      <c r="U27" s="48"/>
      <c r="V27" s="49"/>
      <c r="W27" s="51"/>
      <c r="X27" s="51"/>
      <c r="Y27" s="51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6.350000000000001" customHeight="1" outlineLevel="1" x14ac:dyDescent="0.2">
      <c r="A28" s="82">
        <v>3</v>
      </c>
      <c r="B28" s="54" t="s">
        <v>37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  <c r="O28" s="44" t="s">
        <v>8</v>
      </c>
      <c r="P28" s="45"/>
      <c r="Q28" s="45"/>
      <c r="R28" s="45"/>
      <c r="S28" s="46"/>
      <c r="T28" s="44" t="s">
        <v>32</v>
      </c>
      <c r="U28" s="45"/>
      <c r="V28" s="46"/>
      <c r="W28" s="50" t="s">
        <v>9</v>
      </c>
      <c r="X28" s="50" t="s">
        <v>9</v>
      </c>
      <c r="Y28" s="50" t="s">
        <v>9</v>
      </c>
      <c r="Z28" s="4"/>
      <c r="AA28" s="30"/>
      <c r="AB28" s="30"/>
      <c r="AC28" s="4">
        <v>1</v>
      </c>
      <c r="AD28" s="4"/>
      <c r="AE28" s="35"/>
      <c r="AF28" s="35"/>
      <c r="AG28" s="35"/>
      <c r="AH28" s="35"/>
      <c r="AI28" s="35"/>
      <c r="AJ28" s="35"/>
      <c r="AK28" s="4"/>
    </row>
    <row r="29" spans="1:37" ht="16.350000000000001" customHeight="1" outlineLevel="1" x14ac:dyDescent="0.2">
      <c r="A29" s="83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  <c r="O29" s="47"/>
      <c r="P29" s="48"/>
      <c r="Q29" s="48"/>
      <c r="R29" s="48"/>
      <c r="S29" s="49"/>
      <c r="T29" s="47"/>
      <c r="U29" s="48"/>
      <c r="V29" s="49"/>
      <c r="W29" s="51"/>
      <c r="X29" s="51"/>
      <c r="Y29" s="5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</row>
    <row r="30" spans="1:37" ht="16.350000000000001" customHeight="1" outlineLevel="1" x14ac:dyDescent="0.2">
      <c r="A30" s="82">
        <v>4</v>
      </c>
      <c r="B30" s="54" t="s">
        <v>62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  <c r="O30" s="44" t="s">
        <v>8</v>
      </c>
      <c r="P30" s="45"/>
      <c r="Q30" s="45"/>
      <c r="R30" s="45"/>
      <c r="S30" s="46"/>
      <c r="T30" s="44" t="s">
        <v>65</v>
      </c>
      <c r="U30" s="45"/>
      <c r="V30" s="46"/>
      <c r="W30" s="50" t="s">
        <v>9</v>
      </c>
      <c r="X30" s="50" t="s">
        <v>9</v>
      </c>
      <c r="Y30" s="50" t="s">
        <v>9</v>
      </c>
      <c r="Z30" s="27"/>
      <c r="AA30" s="30"/>
      <c r="AB30" s="30"/>
      <c r="AC30" s="27"/>
      <c r="AD30" s="27">
        <v>1</v>
      </c>
      <c r="AE30" s="35"/>
      <c r="AF30" s="35"/>
      <c r="AG30" s="35"/>
      <c r="AH30" s="35"/>
      <c r="AI30" s="35"/>
      <c r="AJ30" s="35">
        <v>1</v>
      </c>
      <c r="AK30" s="27"/>
    </row>
    <row r="31" spans="1:37" ht="16.350000000000001" customHeight="1" outlineLevel="1" x14ac:dyDescent="0.2">
      <c r="A31" s="83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9"/>
      <c r="O31" s="47"/>
      <c r="P31" s="48"/>
      <c r="Q31" s="48"/>
      <c r="R31" s="48"/>
      <c r="S31" s="49"/>
      <c r="T31" s="47"/>
      <c r="U31" s="48"/>
      <c r="V31" s="49"/>
      <c r="W31" s="51"/>
      <c r="X31" s="51"/>
      <c r="Y31" s="51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6.350000000000001" customHeight="1" outlineLevel="1" x14ac:dyDescent="0.2">
      <c r="A32" s="82">
        <v>5</v>
      </c>
      <c r="B32" s="54" t="s">
        <v>54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6"/>
      <c r="O32" s="44" t="s">
        <v>8</v>
      </c>
      <c r="P32" s="45"/>
      <c r="Q32" s="45"/>
      <c r="R32" s="45"/>
      <c r="S32" s="46"/>
      <c r="T32" s="44" t="s">
        <v>32</v>
      </c>
      <c r="U32" s="45"/>
      <c r="V32" s="46"/>
      <c r="W32" s="50" t="s">
        <v>9</v>
      </c>
      <c r="X32" s="50" t="s">
        <v>9</v>
      </c>
      <c r="Y32" s="50" t="s">
        <v>9</v>
      </c>
      <c r="Z32" s="4">
        <v>1</v>
      </c>
      <c r="AA32" s="30"/>
      <c r="AB32" s="30"/>
      <c r="AC32" s="4"/>
      <c r="AD32" s="4"/>
      <c r="AE32" s="35"/>
      <c r="AF32" s="35"/>
      <c r="AG32" s="35"/>
      <c r="AH32" s="35"/>
      <c r="AI32" s="35"/>
      <c r="AJ32" s="35"/>
      <c r="AK32" s="4"/>
    </row>
    <row r="33" spans="1:38" ht="16.350000000000001" customHeight="1" outlineLevel="1" x14ac:dyDescent="0.2">
      <c r="A33" s="83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47"/>
      <c r="P33" s="48"/>
      <c r="Q33" s="48"/>
      <c r="R33" s="48"/>
      <c r="S33" s="49"/>
      <c r="T33" s="47"/>
      <c r="U33" s="48"/>
      <c r="V33" s="49"/>
      <c r="W33" s="51"/>
      <c r="X33" s="51"/>
      <c r="Y33" s="51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8" ht="16.350000000000001" customHeight="1" outlineLevel="1" x14ac:dyDescent="0.2">
      <c r="A34" s="82">
        <v>6</v>
      </c>
      <c r="B34" s="54" t="s">
        <v>77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6"/>
      <c r="O34" s="44" t="s">
        <v>78</v>
      </c>
      <c r="P34" s="45"/>
      <c r="Q34" s="45"/>
      <c r="R34" s="45"/>
      <c r="S34" s="46"/>
      <c r="T34" s="44" t="s">
        <v>31</v>
      </c>
      <c r="U34" s="45"/>
      <c r="V34" s="46"/>
      <c r="W34" s="50" t="s">
        <v>9</v>
      </c>
      <c r="X34" s="50" t="s">
        <v>9</v>
      </c>
      <c r="Y34" s="50" t="s">
        <v>9</v>
      </c>
      <c r="Z34" s="27"/>
      <c r="AA34" s="30">
        <v>1</v>
      </c>
      <c r="AB34" s="30"/>
      <c r="AC34" s="27"/>
      <c r="AD34" s="27"/>
      <c r="AE34" s="35"/>
      <c r="AF34" s="35"/>
      <c r="AG34" s="35"/>
      <c r="AH34" s="35"/>
      <c r="AI34" s="35"/>
      <c r="AJ34" s="35"/>
      <c r="AK34" s="27"/>
    </row>
    <row r="35" spans="1:38" ht="27" customHeight="1" outlineLevel="1" x14ac:dyDescent="0.2">
      <c r="A35" s="83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47"/>
      <c r="P35" s="48"/>
      <c r="Q35" s="48"/>
      <c r="R35" s="48"/>
      <c r="S35" s="49"/>
      <c r="T35" s="47"/>
      <c r="U35" s="48"/>
      <c r="V35" s="49"/>
      <c r="W35" s="51"/>
      <c r="X35" s="51"/>
      <c r="Y35" s="51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8" ht="16.350000000000001" customHeight="1" outlineLevel="1" x14ac:dyDescent="0.2">
      <c r="A36" s="82">
        <v>7</v>
      </c>
      <c r="B36" s="54" t="s">
        <v>63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  <c r="O36" s="44" t="s">
        <v>8</v>
      </c>
      <c r="P36" s="45"/>
      <c r="Q36" s="45"/>
      <c r="R36" s="45"/>
      <c r="S36" s="46"/>
      <c r="T36" s="44" t="s">
        <v>32</v>
      </c>
      <c r="U36" s="45"/>
      <c r="V36" s="46"/>
      <c r="W36" s="50" t="s">
        <v>9</v>
      </c>
      <c r="X36" s="50" t="s">
        <v>9</v>
      </c>
      <c r="Y36" s="50" t="s">
        <v>9</v>
      </c>
      <c r="Z36" s="4"/>
      <c r="AA36" s="30"/>
      <c r="AB36" s="30"/>
      <c r="AC36" s="4"/>
      <c r="AD36" s="4"/>
      <c r="AE36" s="35">
        <v>1</v>
      </c>
      <c r="AF36" s="35"/>
      <c r="AG36" s="35">
        <v>1</v>
      </c>
      <c r="AH36" s="35"/>
      <c r="AI36" s="35">
        <v>1</v>
      </c>
      <c r="AJ36" s="35"/>
      <c r="AK36" s="4"/>
    </row>
    <row r="37" spans="1:38" ht="16.350000000000001" customHeight="1" outlineLevel="1" x14ac:dyDescent="0.2">
      <c r="A37" s="83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47"/>
      <c r="P37" s="48"/>
      <c r="Q37" s="48"/>
      <c r="R37" s="48"/>
      <c r="S37" s="49"/>
      <c r="T37" s="47"/>
      <c r="U37" s="48"/>
      <c r="V37" s="49"/>
      <c r="W37" s="51"/>
      <c r="X37" s="51"/>
      <c r="Y37" s="51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8" ht="23.1" customHeight="1" outlineLevel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118" t="s">
        <v>1</v>
      </c>
      <c r="P38" s="119"/>
      <c r="Q38" s="119"/>
      <c r="R38" s="119"/>
      <c r="S38" s="119"/>
      <c r="T38" s="119"/>
      <c r="U38" s="119"/>
      <c r="V38" s="119"/>
      <c r="W38" s="119"/>
      <c r="X38" s="119"/>
      <c r="Y38" s="120"/>
      <c r="Z38" s="121">
        <f t="shared" ref="Z38:AK38" si="4">Z24+Z26+Z28+Z30+Z32+Z34+Z36</f>
        <v>1</v>
      </c>
      <c r="AA38" s="121">
        <f t="shared" si="4"/>
        <v>1</v>
      </c>
      <c r="AB38" s="121">
        <f t="shared" si="4"/>
        <v>2</v>
      </c>
      <c r="AC38" s="121">
        <f t="shared" si="4"/>
        <v>1</v>
      </c>
      <c r="AD38" s="121">
        <f t="shared" si="4"/>
        <v>1</v>
      </c>
      <c r="AE38" s="121">
        <f t="shared" si="4"/>
        <v>1</v>
      </c>
      <c r="AF38" s="121">
        <f t="shared" si="4"/>
        <v>0</v>
      </c>
      <c r="AG38" s="121">
        <f t="shared" si="4"/>
        <v>1</v>
      </c>
      <c r="AH38" s="121">
        <f t="shared" si="4"/>
        <v>0</v>
      </c>
      <c r="AI38" s="121">
        <f t="shared" si="4"/>
        <v>1</v>
      </c>
      <c r="AJ38" s="121">
        <f t="shared" si="4"/>
        <v>1</v>
      </c>
      <c r="AK38" s="121">
        <f t="shared" si="4"/>
        <v>0</v>
      </c>
      <c r="AL38" s="31"/>
    </row>
    <row r="39" spans="1:38" ht="23.1" customHeight="1" outlineLevel="1" x14ac:dyDescent="0.2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/>
      <c r="O39" s="122" t="s">
        <v>2</v>
      </c>
      <c r="P39" s="123"/>
      <c r="Q39" s="123"/>
      <c r="R39" s="123"/>
      <c r="S39" s="123"/>
      <c r="T39" s="123"/>
      <c r="U39" s="123"/>
      <c r="V39" s="123"/>
      <c r="W39" s="123"/>
      <c r="X39" s="123"/>
      <c r="Y39" s="124"/>
      <c r="Z39" s="125">
        <f t="shared" ref="Z39:AK39" si="5">Z25+Z27+Z29+Z31+Z33+Z35+Z37</f>
        <v>0</v>
      </c>
      <c r="AA39" s="125">
        <f t="shared" si="5"/>
        <v>0</v>
      </c>
      <c r="AB39" s="125">
        <f t="shared" si="5"/>
        <v>0</v>
      </c>
      <c r="AC39" s="125">
        <f t="shared" si="5"/>
        <v>0</v>
      </c>
      <c r="AD39" s="125">
        <f t="shared" si="5"/>
        <v>0</v>
      </c>
      <c r="AE39" s="125">
        <f t="shared" si="5"/>
        <v>0</v>
      </c>
      <c r="AF39" s="125">
        <f t="shared" si="5"/>
        <v>0</v>
      </c>
      <c r="AG39" s="125">
        <f t="shared" si="5"/>
        <v>0</v>
      </c>
      <c r="AH39" s="125">
        <f t="shared" si="5"/>
        <v>0</v>
      </c>
      <c r="AI39" s="125">
        <f t="shared" si="5"/>
        <v>0</v>
      </c>
      <c r="AJ39" s="125">
        <f t="shared" si="5"/>
        <v>0</v>
      </c>
      <c r="AK39" s="125">
        <f t="shared" si="5"/>
        <v>0</v>
      </c>
    </row>
    <row r="40" spans="1:38" ht="23.1" customHeight="1" outlineLevel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1"/>
      <c r="O40" s="126" t="s">
        <v>3</v>
      </c>
      <c r="P40" s="127"/>
      <c r="Q40" s="127"/>
      <c r="R40" s="127"/>
      <c r="S40" s="127"/>
      <c r="T40" s="127"/>
      <c r="U40" s="127"/>
      <c r="V40" s="127"/>
      <c r="W40" s="127"/>
      <c r="X40" s="127"/>
      <c r="Y40" s="128"/>
      <c r="Z40" s="129">
        <f>IFERROR((Z39*1/Z38),"---")</f>
        <v>0</v>
      </c>
      <c r="AA40" s="129">
        <f t="shared" ref="AA40:AK40" si="6">IFERROR((AA39*1/AA38),"---")</f>
        <v>0</v>
      </c>
      <c r="AB40" s="129">
        <f t="shared" si="6"/>
        <v>0</v>
      </c>
      <c r="AC40" s="129">
        <f t="shared" si="6"/>
        <v>0</v>
      </c>
      <c r="AD40" s="129">
        <f>IFERROR((AD39*1/AD38),"---")</f>
        <v>0</v>
      </c>
      <c r="AE40" s="129">
        <f t="shared" si="6"/>
        <v>0</v>
      </c>
      <c r="AF40" s="129" t="str">
        <f t="shared" si="6"/>
        <v>---</v>
      </c>
      <c r="AG40" s="129">
        <f>IFERROR((AG39*1/AG38),"---")</f>
        <v>0</v>
      </c>
      <c r="AH40" s="129" t="str">
        <f t="shared" si="6"/>
        <v>---</v>
      </c>
      <c r="AI40" s="129">
        <f t="shared" si="6"/>
        <v>0</v>
      </c>
      <c r="AJ40" s="129">
        <f t="shared" si="6"/>
        <v>0</v>
      </c>
      <c r="AK40" s="129" t="str">
        <f t="shared" si="6"/>
        <v>---</v>
      </c>
    </row>
    <row r="41" spans="1:38" s="6" customFormat="1" ht="8.1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8" ht="24" customHeight="1" x14ac:dyDescent="0.2">
      <c r="A42" s="89" t="s">
        <v>36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8" ht="16.350000000000001" customHeight="1" outlineLevel="1" x14ac:dyDescent="0.2">
      <c r="A43" s="52">
        <v>1</v>
      </c>
      <c r="B43" s="54" t="s">
        <v>105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44" t="s">
        <v>8</v>
      </c>
      <c r="P43" s="45"/>
      <c r="Q43" s="45"/>
      <c r="R43" s="45"/>
      <c r="S43" s="46"/>
      <c r="T43" s="44" t="s">
        <v>31</v>
      </c>
      <c r="U43" s="45"/>
      <c r="V43" s="46"/>
      <c r="W43" s="60" t="s">
        <v>9</v>
      </c>
      <c r="X43" s="60" t="s">
        <v>9</v>
      </c>
      <c r="Y43" s="60" t="s">
        <v>9</v>
      </c>
      <c r="Z43" s="28"/>
      <c r="AA43" s="30">
        <v>1</v>
      </c>
      <c r="AB43" s="30">
        <v>1</v>
      </c>
      <c r="AC43" s="28">
        <v>1</v>
      </c>
      <c r="AD43" s="28">
        <v>1</v>
      </c>
      <c r="AE43" s="28">
        <v>1</v>
      </c>
      <c r="AF43" s="28">
        <v>1</v>
      </c>
      <c r="AG43" s="28">
        <v>1</v>
      </c>
      <c r="AH43" s="28">
        <v>1</v>
      </c>
      <c r="AI43" s="28">
        <v>1</v>
      </c>
      <c r="AJ43" s="28">
        <v>1</v>
      </c>
      <c r="AK43" s="28">
        <v>1</v>
      </c>
    </row>
    <row r="44" spans="1:38" ht="16.350000000000001" customHeight="1" outlineLevel="1" x14ac:dyDescent="0.2">
      <c r="A44" s="53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47"/>
      <c r="P44" s="48"/>
      <c r="Q44" s="48"/>
      <c r="R44" s="48"/>
      <c r="S44" s="49"/>
      <c r="T44" s="47"/>
      <c r="U44" s="48"/>
      <c r="V44" s="49"/>
      <c r="W44" s="61"/>
      <c r="X44" s="61"/>
      <c r="Y44" s="61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spans="1:38" ht="16.350000000000001" customHeight="1" outlineLevel="1" x14ac:dyDescent="0.2">
      <c r="A45" s="52">
        <v>2</v>
      </c>
      <c r="B45" s="54" t="s">
        <v>99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  <c r="O45" s="44" t="s">
        <v>8</v>
      </c>
      <c r="P45" s="45"/>
      <c r="Q45" s="45"/>
      <c r="R45" s="45"/>
      <c r="S45" s="46"/>
      <c r="T45" s="44" t="s">
        <v>32</v>
      </c>
      <c r="U45" s="45"/>
      <c r="V45" s="46"/>
      <c r="W45" s="60" t="s">
        <v>9</v>
      </c>
      <c r="X45" s="60" t="s">
        <v>9</v>
      </c>
      <c r="Y45" s="60" t="s">
        <v>9</v>
      </c>
      <c r="Z45" s="35"/>
      <c r="AA45" s="35"/>
      <c r="AB45" s="35">
        <v>1</v>
      </c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8" ht="16.350000000000001" customHeight="1" outlineLevel="1" x14ac:dyDescent="0.2">
      <c r="A46" s="53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47"/>
      <c r="P46" s="48"/>
      <c r="Q46" s="48"/>
      <c r="R46" s="48"/>
      <c r="S46" s="49"/>
      <c r="T46" s="47"/>
      <c r="U46" s="48"/>
      <c r="V46" s="49"/>
      <c r="W46" s="61"/>
      <c r="X46" s="61"/>
      <c r="Y46" s="61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</row>
    <row r="47" spans="1:38" ht="16.350000000000001" customHeight="1" outlineLevel="1" x14ac:dyDescent="0.2">
      <c r="A47" s="52">
        <v>3</v>
      </c>
      <c r="B47" s="54" t="s">
        <v>100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6"/>
      <c r="O47" s="44" t="s">
        <v>8</v>
      </c>
      <c r="P47" s="45"/>
      <c r="Q47" s="45"/>
      <c r="R47" s="45"/>
      <c r="S47" s="46"/>
      <c r="T47" s="44" t="s">
        <v>32</v>
      </c>
      <c r="U47" s="45"/>
      <c r="V47" s="46"/>
      <c r="W47" s="60" t="s">
        <v>9</v>
      </c>
      <c r="X47" s="60" t="s">
        <v>9</v>
      </c>
      <c r="Y47" s="60" t="s">
        <v>9</v>
      </c>
      <c r="Z47" s="35"/>
      <c r="AA47" s="35"/>
      <c r="AB47" s="35"/>
      <c r="AC47" s="35">
        <v>1</v>
      </c>
      <c r="AD47" s="35"/>
      <c r="AE47" s="35"/>
      <c r="AF47" s="35"/>
      <c r="AG47" s="35"/>
      <c r="AH47" s="35"/>
      <c r="AI47" s="35"/>
      <c r="AJ47" s="35"/>
      <c r="AK47" s="35"/>
    </row>
    <row r="48" spans="1:38" ht="16.350000000000001" customHeight="1" outlineLevel="1" x14ac:dyDescent="0.2">
      <c r="A48" s="53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  <c r="O48" s="47"/>
      <c r="P48" s="48"/>
      <c r="Q48" s="48"/>
      <c r="R48" s="48"/>
      <c r="S48" s="49"/>
      <c r="T48" s="47"/>
      <c r="U48" s="48"/>
      <c r="V48" s="49"/>
      <c r="W48" s="61"/>
      <c r="X48" s="61"/>
      <c r="Y48" s="61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  <row r="49" spans="1:37" ht="15.95" customHeight="1" outlineLevel="1" x14ac:dyDescent="0.2">
      <c r="A49" s="52">
        <v>4</v>
      </c>
      <c r="B49" s="54" t="s">
        <v>101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  <c r="O49" s="44" t="s">
        <v>8</v>
      </c>
      <c r="P49" s="45"/>
      <c r="Q49" s="45"/>
      <c r="R49" s="45"/>
      <c r="S49" s="46"/>
      <c r="T49" s="44" t="s">
        <v>32</v>
      </c>
      <c r="U49" s="45"/>
      <c r="V49" s="46"/>
      <c r="W49" s="60" t="s">
        <v>9</v>
      </c>
      <c r="X49" s="60" t="s">
        <v>9</v>
      </c>
      <c r="Y49" s="60" t="s">
        <v>9</v>
      </c>
      <c r="Z49" s="4"/>
      <c r="AA49" s="30"/>
      <c r="AB49" s="30"/>
      <c r="AC49" s="4"/>
      <c r="AD49" s="4">
        <v>1</v>
      </c>
      <c r="AE49" s="4"/>
      <c r="AF49" s="4"/>
      <c r="AG49" s="4"/>
      <c r="AH49" s="4"/>
      <c r="AI49" s="4"/>
      <c r="AJ49" s="4"/>
      <c r="AK49" s="4"/>
    </row>
    <row r="50" spans="1:37" ht="15.95" customHeight="1" outlineLevel="1" x14ac:dyDescent="0.2">
      <c r="A50" s="53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47"/>
      <c r="P50" s="48"/>
      <c r="Q50" s="48"/>
      <c r="R50" s="48"/>
      <c r="S50" s="49"/>
      <c r="T50" s="47"/>
      <c r="U50" s="48"/>
      <c r="V50" s="49"/>
      <c r="W50" s="61"/>
      <c r="X50" s="61"/>
      <c r="Y50" s="61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</row>
    <row r="51" spans="1:37" ht="15.95" customHeight="1" outlineLevel="1" x14ac:dyDescent="0.2">
      <c r="A51" s="52">
        <v>5</v>
      </c>
      <c r="B51" s="54" t="s">
        <v>102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  <c r="O51" s="44" t="s">
        <v>8</v>
      </c>
      <c r="P51" s="45"/>
      <c r="Q51" s="45"/>
      <c r="R51" s="45"/>
      <c r="S51" s="46"/>
      <c r="T51" s="44" t="s">
        <v>31</v>
      </c>
      <c r="U51" s="45"/>
      <c r="V51" s="46"/>
      <c r="W51" s="60" t="s">
        <v>9</v>
      </c>
      <c r="X51" s="60" t="s">
        <v>9</v>
      </c>
      <c r="Y51" s="60" t="s">
        <v>9</v>
      </c>
      <c r="Z51" s="35">
        <v>1</v>
      </c>
      <c r="AA51" s="35">
        <v>1</v>
      </c>
      <c r="AB51" s="35">
        <v>1</v>
      </c>
      <c r="AC51" s="35">
        <v>1</v>
      </c>
      <c r="AD51" s="35">
        <v>1</v>
      </c>
      <c r="AE51" s="35">
        <v>1</v>
      </c>
      <c r="AF51" s="35">
        <v>1</v>
      </c>
      <c r="AG51" s="35">
        <v>1</v>
      </c>
      <c r="AH51" s="35">
        <v>1</v>
      </c>
      <c r="AI51" s="35">
        <v>1</v>
      </c>
      <c r="AJ51" s="35">
        <v>1</v>
      </c>
      <c r="AK51" s="35">
        <v>1</v>
      </c>
    </row>
    <row r="52" spans="1:37" ht="15.95" customHeight="1" outlineLevel="1" x14ac:dyDescent="0.2">
      <c r="A52" s="53"/>
      <c r="B52" s="57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9"/>
      <c r="O52" s="47"/>
      <c r="P52" s="48"/>
      <c r="Q52" s="48"/>
      <c r="R52" s="48"/>
      <c r="S52" s="49"/>
      <c r="T52" s="47"/>
      <c r="U52" s="48"/>
      <c r="V52" s="49"/>
      <c r="W52" s="61"/>
      <c r="X52" s="61"/>
      <c r="Y52" s="61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</row>
    <row r="53" spans="1:37" ht="15.95" customHeight="1" outlineLevel="1" x14ac:dyDescent="0.2">
      <c r="A53" s="52">
        <v>6</v>
      </c>
      <c r="B53" s="54" t="s">
        <v>103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6"/>
      <c r="O53" s="44" t="s">
        <v>8</v>
      </c>
      <c r="P53" s="45"/>
      <c r="Q53" s="45"/>
      <c r="R53" s="45"/>
      <c r="S53" s="46"/>
      <c r="T53" s="44" t="s">
        <v>32</v>
      </c>
      <c r="U53" s="45"/>
      <c r="V53" s="46"/>
      <c r="W53" s="60" t="s">
        <v>9</v>
      </c>
      <c r="X53" s="60" t="s">
        <v>9</v>
      </c>
      <c r="Y53" s="60" t="s">
        <v>9</v>
      </c>
      <c r="Z53" s="35"/>
      <c r="AA53" s="35"/>
      <c r="AB53" s="35"/>
      <c r="AC53" s="35"/>
      <c r="AD53" s="35"/>
      <c r="AE53" s="35">
        <v>1</v>
      </c>
      <c r="AF53" s="35"/>
      <c r="AG53" s="35"/>
      <c r="AH53" s="35"/>
      <c r="AI53" s="35"/>
      <c r="AJ53" s="35"/>
      <c r="AK53" s="35"/>
    </row>
    <row r="54" spans="1:37" ht="15.95" customHeight="1" outlineLevel="1" x14ac:dyDescent="0.2">
      <c r="A54" s="53"/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  <c r="O54" s="47"/>
      <c r="P54" s="48"/>
      <c r="Q54" s="48"/>
      <c r="R54" s="48"/>
      <c r="S54" s="49"/>
      <c r="T54" s="47"/>
      <c r="U54" s="48"/>
      <c r="V54" s="49"/>
      <c r="W54" s="61"/>
      <c r="X54" s="61"/>
      <c r="Y54" s="61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</row>
    <row r="55" spans="1:37" ht="15.95" customHeight="1" outlineLevel="1" x14ac:dyDescent="0.2">
      <c r="A55" s="52">
        <v>7</v>
      </c>
      <c r="B55" s="54" t="s">
        <v>104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6"/>
      <c r="O55" s="44" t="s">
        <v>8</v>
      </c>
      <c r="P55" s="45"/>
      <c r="Q55" s="45"/>
      <c r="R55" s="45"/>
      <c r="S55" s="46"/>
      <c r="T55" s="44" t="s">
        <v>32</v>
      </c>
      <c r="U55" s="45"/>
      <c r="V55" s="46"/>
      <c r="W55" s="60" t="s">
        <v>9</v>
      </c>
      <c r="X55" s="60" t="s">
        <v>9</v>
      </c>
      <c r="Y55" s="60" t="s">
        <v>9</v>
      </c>
      <c r="Z55" s="35"/>
      <c r="AA55" s="35"/>
      <c r="AB55" s="35"/>
      <c r="AC55" s="35"/>
      <c r="AD55" s="35"/>
      <c r="AE55" s="35"/>
      <c r="AF55" s="35"/>
      <c r="AG55" s="35"/>
      <c r="AH55" s="35">
        <v>1</v>
      </c>
      <c r="AI55" s="35"/>
      <c r="AJ55" s="35"/>
      <c r="AK55" s="35"/>
    </row>
    <row r="56" spans="1:37" ht="15.95" customHeight="1" outlineLevel="1" x14ac:dyDescent="0.2">
      <c r="A56" s="53"/>
      <c r="B56" s="57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9"/>
      <c r="O56" s="47"/>
      <c r="P56" s="48"/>
      <c r="Q56" s="48"/>
      <c r="R56" s="48"/>
      <c r="S56" s="49"/>
      <c r="T56" s="47"/>
      <c r="U56" s="48"/>
      <c r="V56" s="49"/>
      <c r="W56" s="61"/>
      <c r="X56" s="61"/>
      <c r="Y56" s="61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spans="1:37" ht="16.350000000000001" customHeight="1" outlineLevel="1" x14ac:dyDescent="0.2">
      <c r="A57" s="52">
        <v>8</v>
      </c>
      <c r="B57" s="54" t="s">
        <v>71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6"/>
      <c r="O57" s="44" t="s">
        <v>8</v>
      </c>
      <c r="P57" s="45"/>
      <c r="Q57" s="45"/>
      <c r="R57" s="45"/>
      <c r="S57" s="46"/>
      <c r="T57" s="44" t="s">
        <v>33</v>
      </c>
      <c r="U57" s="45"/>
      <c r="V57" s="46"/>
      <c r="W57" s="60"/>
      <c r="X57" s="60"/>
      <c r="Y57" s="60" t="s">
        <v>9</v>
      </c>
      <c r="Z57" s="4"/>
      <c r="AA57" s="30"/>
      <c r="AB57" s="30"/>
      <c r="AC57" s="4"/>
      <c r="AD57" s="4"/>
      <c r="AE57" s="4"/>
      <c r="AF57" s="4">
        <v>1</v>
      </c>
      <c r="AG57" s="4"/>
      <c r="AH57" s="4"/>
      <c r="AI57" s="4"/>
      <c r="AJ57" s="4"/>
      <c r="AK57" s="4"/>
    </row>
    <row r="58" spans="1:37" ht="16.350000000000001" customHeight="1" outlineLevel="1" x14ac:dyDescent="0.2">
      <c r="A58" s="53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  <c r="O58" s="47"/>
      <c r="P58" s="48"/>
      <c r="Q58" s="48"/>
      <c r="R58" s="48"/>
      <c r="S58" s="49"/>
      <c r="T58" s="47"/>
      <c r="U58" s="48"/>
      <c r="V58" s="49"/>
      <c r="W58" s="61"/>
      <c r="X58" s="61"/>
      <c r="Y58" s="61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spans="1:37" ht="15.95" customHeight="1" outlineLevel="1" x14ac:dyDescent="0.2">
      <c r="A59" s="52">
        <v>9</v>
      </c>
      <c r="B59" s="54" t="s">
        <v>88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6"/>
      <c r="O59" s="44" t="s">
        <v>8</v>
      </c>
      <c r="P59" s="45"/>
      <c r="Q59" s="45"/>
      <c r="R59" s="45"/>
      <c r="S59" s="46"/>
      <c r="T59" s="44" t="s">
        <v>32</v>
      </c>
      <c r="U59" s="45"/>
      <c r="V59" s="46"/>
      <c r="W59" s="92"/>
      <c r="X59" s="92"/>
      <c r="Y59" s="92" t="s">
        <v>9</v>
      </c>
      <c r="Z59" s="35"/>
      <c r="AA59" s="35">
        <v>1</v>
      </c>
      <c r="AB59" s="35"/>
      <c r="AC59" s="35"/>
      <c r="AD59" s="35"/>
      <c r="AE59" s="35"/>
      <c r="AF59" s="35"/>
      <c r="AG59" s="35"/>
      <c r="AH59" s="35"/>
      <c r="AI59" s="35"/>
      <c r="AJ59" s="35"/>
      <c r="AK59" s="35"/>
    </row>
    <row r="60" spans="1:37" ht="15.95" customHeight="1" outlineLevel="1" x14ac:dyDescent="0.2">
      <c r="A60" s="53"/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  <c r="O60" s="47"/>
      <c r="P60" s="48"/>
      <c r="Q60" s="48"/>
      <c r="R60" s="48"/>
      <c r="S60" s="49"/>
      <c r="T60" s="47"/>
      <c r="U60" s="48"/>
      <c r="V60" s="49"/>
      <c r="W60" s="93"/>
      <c r="X60" s="93"/>
      <c r="Y60" s="93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1:37" ht="16.350000000000001" customHeight="1" outlineLevel="1" x14ac:dyDescent="0.2">
      <c r="A61" s="52">
        <v>10</v>
      </c>
      <c r="B61" s="54" t="s">
        <v>53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44" t="s">
        <v>8</v>
      </c>
      <c r="P61" s="45"/>
      <c r="Q61" s="45"/>
      <c r="R61" s="45"/>
      <c r="S61" s="46"/>
      <c r="T61" s="44" t="s">
        <v>32</v>
      </c>
      <c r="U61" s="45"/>
      <c r="V61" s="46"/>
      <c r="W61" s="60"/>
      <c r="X61" s="60"/>
      <c r="Y61" s="60" t="s">
        <v>9</v>
      </c>
      <c r="Z61" s="4"/>
      <c r="AA61" s="30"/>
      <c r="AB61" s="30"/>
      <c r="AC61" s="4"/>
      <c r="AD61" s="4"/>
      <c r="AE61" s="4"/>
      <c r="AF61" s="4"/>
      <c r="AG61" s="4"/>
      <c r="AH61" s="4"/>
      <c r="AI61" s="4">
        <v>1</v>
      </c>
      <c r="AJ61" s="4"/>
      <c r="AK61" s="4"/>
    </row>
    <row r="62" spans="1:37" ht="16.350000000000001" customHeight="1" outlineLevel="1" x14ac:dyDescent="0.2">
      <c r="A62" s="53"/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  <c r="O62" s="47"/>
      <c r="P62" s="48"/>
      <c r="Q62" s="48"/>
      <c r="R62" s="48"/>
      <c r="S62" s="49"/>
      <c r="T62" s="47"/>
      <c r="U62" s="48"/>
      <c r="V62" s="49"/>
      <c r="W62" s="61"/>
      <c r="X62" s="61"/>
      <c r="Y62" s="61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</row>
    <row r="63" spans="1:37" ht="23.1" customHeight="1" outlineLevel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2"/>
      <c r="O63" s="118" t="s">
        <v>1</v>
      </c>
      <c r="P63" s="119"/>
      <c r="Q63" s="119"/>
      <c r="R63" s="119"/>
      <c r="S63" s="119"/>
      <c r="T63" s="119"/>
      <c r="U63" s="119"/>
      <c r="V63" s="119"/>
      <c r="W63" s="119"/>
      <c r="X63" s="119"/>
      <c r="Y63" s="120"/>
      <c r="Z63" s="121">
        <f>Z61+Z59+Z57+Z49+Z43+Z45+Z51+Z53+Z55</f>
        <v>1</v>
      </c>
      <c r="AA63" s="121">
        <f t="shared" ref="AA63:AF63" si="7">AA61+AA59+AA57+AA49+AA43+AA45+AA47+AA51+AA53+AA55</f>
        <v>3</v>
      </c>
      <c r="AB63" s="121">
        <f t="shared" si="7"/>
        <v>3</v>
      </c>
      <c r="AC63" s="121">
        <f t="shared" si="7"/>
        <v>3</v>
      </c>
      <c r="AD63" s="121">
        <f t="shared" si="7"/>
        <v>3</v>
      </c>
      <c r="AE63" s="121">
        <f t="shared" si="7"/>
        <v>3</v>
      </c>
      <c r="AF63" s="121">
        <f t="shared" si="7"/>
        <v>3</v>
      </c>
      <c r="AG63" s="121">
        <f>AG61+AG59+AG57+AG49+AG43++AG45+AG47+AG51+AG53+AG55</f>
        <v>2</v>
      </c>
      <c r="AH63" s="121">
        <f t="shared" ref="AH63:AK64" si="8">AH61+AH59+AH57+AH49+AH43+AH45+AH47+AH51+AH53+AH55</f>
        <v>3</v>
      </c>
      <c r="AI63" s="121">
        <f t="shared" si="8"/>
        <v>3</v>
      </c>
      <c r="AJ63" s="121">
        <f t="shared" si="8"/>
        <v>2</v>
      </c>
      <c r="AK63" s="121">
        <f t="shared" si="8"/>
        <v>2</v>
      </c>
    </row>
    <row r="64" spans="1:37" ht="23.1" customHeight="1" outlineLevel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4"/>
      <c r="O64" s="122" t="s">
        <v>2</v>
      </c>
      <c r="P64" s="123"/>
      <c r="Q64" s="123"/>
      <c r="R64" s="123"/>
      <c r="S64" s="123"/>
      <c r="T64" s="123"/>
      <c r="U64" s="123"/>
      <c r="V64" s="123"/>
      <c r="W64" s="123"/>
      <c r="X64" s="123"/>
      <c r="Y64" s="124"/>
      <c r="Z64" s="125">
        <f>Z62+Z60+Z58+Z50+Z44+Z46+Z48+Z52+Z54+Z56</f>
        <v>0</v>
      </c>
      <c r="AA64" s="125">
        <f>AA62+AA60+AA58+AA50+AA44+AA46+AA48+AA52+AA54+AA56</f>
        <v>0</v>
      </c>
      <c r="AB64" s="125">
        <f>AB62+AB60+AB58+AB50+AB44+AB46+AB48+AB52+AB54+AB56</f>
        <v>0</v>
      </c>
      <c r="AC64" s="125">
        <f>AC62+AC60+AC58+AC50+AC44+AC46+AC48+AC52+AC54+AC56</f>
        <v>0</v>
      </c>
      <c r="AD64" s="125">
        <f>AD62+AD60+AD58+AD50+AD44+AD46+AD48+AD52+AD54+AD56</f>
        <v>0</v>
      </c>
      <c r="AE64" s="125">
        <f>AE60+AE58+AE50+AE44+AE46+AE48+AE52+AE54+AE56+AE62</f>
        <v>0</v>
      </c>
      <c r="AF64" s="125">
        <f>AF62+AF60+AF58+AF50+AF44+AF46+AF48+AF52+AF54+AF56</f>
        <v>0</v>
      </c>
      <c r="AG64" s="125">
        <f>AG62+AG60+AG58+AG50+AG44+AG46+AG48+AG52+AG54+AG56</f>
        <v>0</v>
      </c>
      <c r="AH64" s="125">
        <f t="shared" si="8"/>
        <v>0</v>
      </c>
      <c r="AI64" s="125">
        <f t="shared" si="8"/>
        <v>0</v>
      </c>
      <c r="AJ64" s="125">
        <f t="shared" si="8"/>
        <v>0</v>
      </c>
      <c r="AK64" s="125">
        <f t="shared" si="8"/>
        <v>0</v>
      </c>
    </row>
    <row r="65" spans="1:37" ht="23.1" customHeight="1" outlineLevel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4"/>
      <c r="O65" s="126" t="s">
        <v>3</v>
      </c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129">
        <f>IFERROR((Z64*1/Z63),"---")</f>
        <v>0</v>
      </c>
      <c r="AA65" s="129">
        <f t="shared" ref="AA65:AK65" si="9">IFERROR((AA64*1/AA63),"---")</f>
        <v>0</v>
      </c>
      <c r="AB65" s="129">
        <f t="shared" si="9"/>
        <v>0</v>
      </c>
      <c r="AC65" s="129">
        <f t="shared" si="9"/>
        <v>0</v>
      </c>
      <c r="AD65" s="129">
        <f t="shared" si="9"/>
        <v>0</v>
      </c>
      <c r="AE65" s="129">
        <f t="shared" si="9"/>
        <v>0</v>
      </c>
      <c r="AF65" s="129">
        <f t="shared" si="9"/>
        <v>0</v>
      </c>
      <c r="AG65" s="129">
        <f>IFERROR((AG64*1/AG63),"---")</f>
        <v>0</v>
      </c>
      <c r="AH65" s="129">
        <f t="shared" si="9"/>
        <v>0</v>
      </c>
      <c r="AI65" s="129">
        <f t="shared" si="9"/>
        <v>0</v>
      </c>
      <c r="AJ65" s="129">
        <f t="shared" si="9"/>
        <v>0</v>
      </c>
      <c r="AK65" s="129">
        <f t="shared" si="9"/>
        <v>0</v>
      </c>
    </row>
    <row r="66" spans="1:37" ht="8.1" customHeight="1" outlineLevel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ht="24" customHeight="1" outlineLevel="1" x14ac:dyDescent="0.2">
      <c r="A67" s="84" t="s">
        <v>43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</row>
    <row r="68" spans="1:37" ht="15.95" customHeight="1" outlineLevel="1" x14ac:dyDescent="0.2">
      <c r="A68" s="82">
        <v>1</v>
      </c>
      <c r="B68" s="54" t="s">
        <v>38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6"/>
      <c r="O68" s="44" t="s">
        <v>8</v>
      </c>
      <c r="P68" s="45"/>
      <c r="Q68" s="45"/>
      <c r="R68" s="45"/>
      <c r="S68" s="46"/>
      <c r="T68" s="44" t="s">
        <v>32</v>
      </c>
      <c r="U68" s="45"/>
      <c r="V68" s="46"/>
      <c r="W68" s="50" t="s">
        <v>9</v>
      </c>
      <c r="X68" s="50" t="s">
        <v>9</v>
      </c>
      <c r="Y68" s="50" t="s">
        <v>9</v>
      </c>
      <c r="Z68" s="27"/>
      <c r="AA68" s="30"/>
      <c r="AB68" s="30"/>
      <c r="AC68" s="27">
        <v>1</v>
      </c>
      <c r="AD68" s="27"/>
      <c r="AE68" s="27"/>
      <c r="AF68" s="27"/>
      <c r="AG68" s="27"/>
      <c r="AH68" s="27"/>
      <c r="AI68" s="27"/>
      <c r="AJ68" s="27"/>
      <c r="AK68" s="27"/>
    </row>
    <row r="69" spans="1:37" ht="15.95" customHeight="1" outlineLevel="1" x14ac:dyDescent="0.2">
      <c r="A69" s="83"/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  <c r="O69" s="47"/>
      <c r="P69" s="48"/>
      <c r="Q69" s="48"/>
      <c r="R69" s="48"/>
      <c r="S69" s="49"/>
      <c r="T69" s="47"/>
      <c r="U69" s="48"/>
      <c r="V69" s="49"/>
      <c r="W69" s="51"/>
      <c r="X69" s="51"/>
      <c r="Y69" s="51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</row>
    <row r="70" spans="1:37" ht="15.95" customHeight="1" outlineLevel="1" x14ac:dyDescent="0.2">
      <c r="A70" s="82">
        <v>2</v>
      </c>
      <c r="B70" s="54" t="s">
        <v>46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6"/>
      <c r="O70" s="44" t="s">
        <v>8</v>
      </c>
      <c r="P70" s="45"/>
      <c r="Q70" s="45"/>
      <c r="R70" s="45"/>
      <c r="S70" s="46"/>
      <c r="T70" s="44" t="s">
        <v>34</v>
      </c>
      <c r="U70" s="45"/>
      <c r="V70" s="46"/>
      <c r="W70" s="50" t="s">
        <v>9</v>
      </c>
      <c r="X70" s="50" t="s">
        <v>9</v>
      </c>
      <c r="Y70" s="50" t="s">
        <v>9</v>
      </c>
      <c r="Z70" s="30"/>
      <c r="AA70" s="30"/>
      <c r="AB70" s="30">
        <v>1</v>
      </c>
      <c r="AC70" s="30"/>
      <c r="AD70" s="30"/>
      <c r="AE70" s="30"/>
      <c r="AF70" s="30"/>
      <c r="AG70" s="30"/>
      <c r="AH70" s="30"/>
      <c r="AI70" s="30"/>
      <c r="AJ70" s="30"/>
      <c r="AK70" s="30"/>
    </row>
    <row r="71" spans="1:37" ht="15.95" customHeight="1" outlineLevel="1" x14ac:dyDescent="0.2">
      <c r="A71" s="83"/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  <c r="O71" s="47"/>
      <c r="P71" s="48"/>
      <c r="Q71" s="48"/>
      <c r="R71" s="48"/>
      <c r="S71" s="49"/>
      <c r="T71" s="47"/>
      <c r="U71" s="48"/>
      <c r="V71" s="49"/>
      <c r="W71" s="51"/>
      <c r="X71" s="51"/>
      <c r="Y71" s="51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</row>
    <row r="72" spans="1:37" ht="15.95" customHeight="1" outlineLevel="1" x14ac:dyDescent="0.2">
      <c r="A72" s="82">
        <v>3</v>
      </c>
      <c r="B72" s="54" t="s">
        <v>66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  <c r="O72" s="44" t="s">
        <v>8</v>
      </c>
      <c r="P72" s="45"/>
      <c r="Q72" s="45"/>
      <c r="R72" s="45"/>
      <c r="S72" s="46"/>
      <c r="T72" s="44" t="s">
        <v>32</v>
      </c>
      <c r="U72" s="45"/>
      <c r="V72" s="46"/>
      <c r="W72" s="50" t="s">
        <v>9</v>
      </c>
      <c r="X72" s="50" t="s">
        <v>9</v>
      </c>
      <c r="Y72" s="50" t="s">
        <v>9</v>
      </c>
      <c r="Z72" s="32"/>
      <c r="AA72" s="32">
        <v>1</v>
      </c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1:37" ht="15.95" customHeight="1" outlineLevel="1" x14ac:dyDescent="0.2">
      <c r="A73" s="83"/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  <c r="O73" s="47"/>
      <c r="P73" s="48"/>
      <c r="Q73" s="48"/>
      <c r="R73" s="48"/>
      <c r="S73" s="49"/>
      <c r="T73" s="47"/>
      <c r="U73" s="48"/>
      <c r="V73" s="49"/>
      <c r="W73" s="51"/>
      <c r="X73" s="51"/>
      <c r="Y73" s="51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</row>
    <row r="74" spans="1:37" ht="15.95" customHeight="1" outlineLevel="1" x14ac:dyDescent="0.2">
      <c r="A74" s="82">
        <v>4</v>
      </c>
      <c r="B74" s="54" t="s">
        <v>44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6"/>
      <c r="O74" s="44" t="s">
        <v>8</v>
      </c>
      <c r="P74" s="45"/>
      <c r="Q74" s="45"/>
      <c r="R74" s="45"/>
      <c r="S74" s="46"/>
      <c r="T74" s="44" t="s">
        <v>32</v>
      </c>
      <c r="U74" s="45"/>
      <c r="V74" s="46"/>
      <c r="W74" s="50" t="s">
        <v>9</v>
      </c>
      <c r="X74" s="50" t="s">
        <v>9</v>
      </c>
      <c r="Y74" s="50" t="s">
        <v>9</v>
      </c>
      <c r="Z74" s="30"/>
      <c r="AA74" s="30"/>
      <c r="AB74" s="30"/>
      <c r="AC74" s="30">
        <v>1</v>
      </c>
      <c r="AD74" s="30"/>
      <c r="AE74" s="30"/>
      <c r="AF74" s="30"/>
      <c r="AG74" s="30"/>
      <c r="AH74" s="30"/>
      <c r="AI74" s="30"/>
      <c r="AJ74" s="30"/>
      <c r="AK74" s="30"/>
    </row>
    <row r="75" spans="1:37" ht="15.95" customHeight="1" outlineLevel="1" x14ac:dyDescent="0.2">
      <c r="A75" s="83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47"/>
      <c r="P75" s="48"/>
      <c r="Q75" s="48"/>
      <c r="R75" s="48"/>
      <c r="S75" s="49"/>
      <c r="T75" s="47"/>
      <c r="U75" s="48"/>
      <c r="V75" s="49"/>
      <c r="W75" s="51"/>
      <c r="X75" s="51"/>
      <c r="Y75" s="51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</row>
    <row r="76" spans="1:37" ht="15.95" customHeight="1" outlineLevel="1" x14ac:dyDescent="0.2">
      <c r="A76" s="82">
        <v>5</v>
      </c>
      <c r="B76" s="54" t="s">
        <v>106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6"/>
      <c r="O76" s="44" t="s">
        <v>8</v>
      </c>
      <c r="P76" s="45"/>
      <c r="Q76" s="45"/>
      <c r="R76" s="45"/>
      <c r="S76" s="46"/>
      <c r="T76" s="44" t="s">
        <v>32</v>
      </c>
      <c r="U76" s="45"/>
      <c r="V76" s="46"/>
      <c r="W76" s="50" t="s">
        <v>9</v>
      </c>
      <c r="X76" s="50" t="s">
        <v>9</v>
      </c>
      <c r="Y76" s="50" t="s">
        <v>9</v>
      </c>
      <c r="Z76" s="30"/>
      <c r="AA76" s="30"/>
      <c r="AB76" s="30"/>
      <c r="AC76" s="30"/>
      <c r="AD76" s="30">
        <v>1</v>
      </c>
      <c r="AE76" s="30"/>
      <c r="AF76" s="30"/>
      <c r="AG76" s="30"/>
      <c r="AH76" s="30"/>
      <c r="AI76" s="30"/>
      <c r="AJ76" s="30"/>
      <c r="AK76" s="30"/>
    </row>
    <row r="77" spans="1:37" ht="15.95" customHeight="1" outlineLevel="1" x14ac:dyDescent="0.2">
      <c r="A77" s="83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9"/>
      <c r="O77" s="47"/>
      <c r="P77" s="48"/>
      <c r="Q77" s="48"/>
      <c r="R77" s="48"/>
      <c r="S77" s="49"/>
      <c r="T77" s="47"/>
      <c r="U77" s="48"/>
      <c r="V77" s="49"/>
      <c r="W77" s="51"/>
      <c r="X77" s="51"/>
      <c r="Y77" s="51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</row>
    <row r="78" spans="1:37" ht="15.95" customHeight="1" outlineLevel="1" x14ac:dyDescent="0.2">
      <c r="A78" s="82">
        <v>6</v>
      </c>
      <c r="B78" s="54" t="s">
        <v>68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6"/>
      <c r="O78" s="44" t="s">
        <v>8</v>
      </c>
      <c r="P78" s="45"/>
      <c r="Q78" s="45"/>
      <c r="R78" s="45"/>
      <c r="S78" s="46"/>
      <c r="T78" s="44" t="s">
        <v>32</v>
      </c>
      <c r="U78" s="45"/>
      <c r="V78" s="46"/>
      <c r="W78" s="50" t="s">
        <v>9</v>
      </c>
      <c r="X78" s="50" t="s">
        <v>9</v>
      </c>
      <c r="Y78" s="50" t="s">
        <v>9</v>
      </c>
      <c r="Z78" s="30"/>
      <c r="AA78" s="30"/>
      <c r="AB78" s="30"/>
      <c r="AC78" s="30"/>
      <c r="AD78" s="30"/>
      <c r="AE78" s="30">
        <v>1</v>
      </c>
      <c r="AF78" s="30"/>
      <c r="AG78" s="30"/>
      <c r="AH78" s="30"/>
      <c r="AI78" s="30"/>
      <c r="AJ78" s="30"/>
      <c r="AK78" s="30"/>
    </row>
    <row r="79" spans="1:37" ht="15.95" customHeight="1" outlineLevel="1" x14ac:dyDescent="0.2">
      <c r="A79" s="83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47"/>
      <c r="P79" s="48"/>
      <c r="Q79" s="48"/>
      <c r="R79" s="48"/>
      <c r="S79" s="49"/>
      <c r="T79" s="47"/>
      <c r="U79" s="48"/>
      <c r="V79" s="49"/>
      <c r="W79" s="51"/>
      <c r="X79" s="51"/>
      <c r="Y79" s="51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</row>
    <row r="80" spans="1:37" ht="15.95" customHeight="1" outlineLevel="1" x14ac:dyDescent="0.2">
      <c r="A80" s="82">
        <v>7</v>
      </c>
      <c r="B80" s="54" t="s">
        <v>67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6"/>
      <c r="O80" s="44" t="s">
        <v>8</v>
      </c>
      <c r="P80" s="45"/>
      <c r="Q80" s="45"/>
      <c r="R80" s="45"/>
      <c r="S80" s="46"/>
      <c r="T80" s="44" t="s">
        <v>32</v>
      </c>
      <c r="U80" s="45"/>
      <c r="V80" s="46"/>
      <c r="W80" s="50" t="s">
        <v>9</v>
      </c>
      <c r="X80" s="50" t="s">
        <v>9</v>
      </c>
      <c r="Y80" s="50" t="s">
        <v>9</v>
      </c>
      <c r="Z80" s="30"/>
      <c r="AA80" s="30"/>
      <c r="AB80" s="30"/>
      <c r="AC80" s="30"/>
      <c r="AD80" s="30"/>
      <c r="AE80" s="30"/>
      <c r="AF80" s="30">
        <v>1</v>
      </c>
      <c r="AG80" s="30"/>
      <c r="AH80" s="30"/>
      <c r="AI80" s="30"/>
      <c r="AJ80" s="30"/>
      <c r="AK80" s="30"/>
    </row>
    <row r="81" spans="1:37" ht="15.95" customHeight="1" outlineLevel="1" x14ac:dyDescent="0.2">
      <c r="A81" s="83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9"/>
      <c r="O81" s="47"/>
      <c r="P81" s="48"/>
      <c r="Q81" s="48"/>
      <c r="R81" s="48"/>
      <c r="S81" s="49"/>
      <c r="T81" s="47"/>
      <c r="U81" s="48"/>
      <c r="V81" s="49"/>
      <c r="W81" s="51"/>
      <c r="X81" s="51"/>
      <c r="Y81" s="51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</row>
    <row r="82" spans="1:37" ht="15.95" customHeight="1" outlineLevel="1" x14ac:dyDescent="0.2">
      <c r="A82" s="82">
        <v>8</v>
      </c>
      <c r="B82" s="54" t="s">
        <v>55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6"/>
      <c r="O82" s="44" t="s">
        <v>8</v>
      </c>
      <c r="P82" s="45"/>
      <c r="Q82" s="45"/>
      <c r="R82" s="45"/>
      <c r="S82" s="46"/>
      <c r="T82" s="44" t="s">
        <v>32</v>
      </c>
      <c r="U82" s="45"/>
      <c r="V82" s="46"/>
      <c r="W82" s="50" t="s">
        <v>9</v>
      </c>
      <c r="X82" s="50" t="s">
        <v>9</v>
      </c>
      <c r="Y82" s="50" t="s">
        <v>9</v>
      </c>
      <c r="Z82" s="30"/>
      <c r="AA82" s="30"/>
      <c r="AB82" s="30"/>
      <c r="AC82" s="30"/>
      <c r="AD82" s="30"/>
      <c r="AE82" s="30"/>
      <c r="AF82" s="30"/>
      <c r="AG82" s="30">
        <v>1</v>
      </c>
      <c r="AH82" s="30"/>
      <c r="AI82" s="30"/>
      <c r="AJ82" s="30"/>
      <c r="AK82" s="30"/>
    </row>
    <row r="83" spans="1:37" ht="15.95" customHeight="1" outlineLevel="1" x14ac:dyDescent="0.2">
      <c r="A83" s="83"/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47"/>
      <c r="P83" s="48"/>
      <c r="Q83" s="48"/>
      <c r="R83" s="48"/>
      <c r="S83" s="49"/>
      <c r="T83" s="47"/>
      <c r="U83" s="48"/>
      <c r="V83" s="49"/>
      <c r="W83" s="51"/>
      <c r="X83" s="51"/>
      <c r="Y83" s="51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</row>
    <row r="84" spans="1:37" ht="15.95" customHeight="1" outlineLevel="1" x14ac:dyDescent="0.2">
      <c r="A84" s="82">
        <v>9</v>
      </c>
      <c r="B84" s="54" t="s">
        <v>56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6"/>
      <c r="O84" s="44" t="s">
        <v>8</v>
      </c>
      <c r="P84" s="45"/>
      <c r="Q84" s="45"/>
      <c r="R84" s="45"/>
      <c r="S84" s="46"/>
      <c r="T84" s="44" t="s">
        <v>32</v>
      </c>
      <c r="U84" s="45"/>
      <c r="V84" s="46"/>
      <c r="W84" s="50" t="s">
        <v>9</v>
      </c>
      <c r="X84" s="50" t="s">
        <v>9</v>
      </c>
      <c r="Y84" s="50" t="s">
        <v>9</v>
      </c>
      <c r="Z84" s="30"/>
      <c r="AA84" s="30"/>
      <c r="AB84" s="30"/>
      <c r="AC84" s="30"/>
      <c r="AD84" s="30"/>
      <c r="AE84" s="30"/>
      <c r="AF84" s="30"/>
      <c r="AG84" s="30"/>
      <c r="AH84" s="30">
        <v>1</v>
      </c>
      <c r="AI84" s="30"/>
      <c r="AJ84" s="30"/>
      <c r="AK84" s="30"/>
    </row>
    <row r="85" spans="1:37" ht="15.95" customHeight="1" outlineLevel="1" x14ac:dyDescent="0.2">
      <c r="A85" s="83"/>
      <c r="B85" s="5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9"/>
      <c r="O85" s="47"/>
      <c r="P85" s="48"/>
      <c r="Q85" s="48"/>
      <c r="R85" s="48"/>
      <c r="S85" s="49"/>
      <c r="T85" s="47"/>
      <c r="U85" s="48"/>
      <c r="V85" s="49"/>
      <c r="W85" s="51"/>
      <c r="X85" s="51"/>
      <c r="Y85" s="51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</row>
    <row r="86" spans="1:37" ht="15.95" customHeight="1" outlineLevel="1" x14ac:dyDescent="0.2">
      <c r="A86" s="82">
        <v>10</v>
      </c>
      <c r="B86" s="54" t="s">
        <v>12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6"/>
      <c r="O86" s="44" t="s">
        <v>8</v>
      </c>
      <c r="P86" s="45"/>
      <c r="Q86" s="45"/>
      <c r="R86" s="45"/>
      <c r="S86" s="46"/>
      <c r="T86" s="44" t="s">
        <v>32</v>
      </c>
      <c r="U86" s="45"/>
      <c r="V86" s="46"/>
      <c r="W86" s="50" t="s">
        <v>9</v>
      </c>
      <c r="X86" s="50" t="s">
        <v>9</v>
      </c>
      <c r="Y86" s="50" t="s">
        <v>9</v>
      </c>
      <c r="Z86" s="30"/>
      <c r="AA86" s="30"/>
      <c r="AB86" s="30"/>
      <c r="AC86" s="30"/>
      <c r="AD86" s="30"/>
      <c r="AE86" s="30"/>
      <c r="AF86" s="30"/>
      <c r="AG86" s="30"/>
      <c r="AH86" s="30"/>
      <c r="AI86" s="30">
        <v>1</v>
      </c>
      <c r="AJ86" s="30"/>
      <c r="AK86" s="30"/>
    </row>
    <row r="87" spans="1:37" ht="15.95" customHeight="1" outlineLevel="1" x14ac:dyDescent="0.2">
      <c r="A87" s="83"/>
      <c r="B87" s="57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9"/>
      <c r="O87" s="47"/>
      <c r="P87" s="48"/>
      <c r="Q87" s="48"/>
      <c r="R87" s="48"/>
      <c r="S87" s="49"/>
      <c r="T87" s="47"/>
      <c r="U87" s="48"/>
      <c r="V87" s="49"/>
      <c r="W87" s="51"/>
      <c r="X87" s="51"/>
      <c r="Y87" s="51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</row>
    <row r="88" spans="1:37" ht="15.95" customHeight="1" outlineLevel="1" x14ac:dyDescent="0.2">
      <c r="A88" s="82">
        <v>11</v>
      </c>
      <c r="B88" s="54" t="s">
        <v>64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6"/>
      <c r="O88" s="44" t="s">
        <v>8</v>
      </c>
      <c r="P88" s="45"/>
      <c r="Q88" s="45"/>
      <c r="R88" s="45"/>
      <c r="S88" s="46"/>
      <c r="T88" s="44" t="s">
        <v>32</v>
      </c>
      <c r="U88" s="45"/>
      <c r="V88" s="46"/>
      <c r="W88" s="50" t="s">
        <v>9</v>
      </c>
      <c r="X88" s="50" t="s">
        <v>9</v>
      </c>
      <c r="Y88" s="50" t="s">
        <v>9</v>
      </c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>
        <v>1</v>
      </c>
      <c r="AK88" s="35"/>
    </row>
    <row r="89" spans="1:37" ht="15.95" customHeight="1" outlineLevel="1" x14ac:dyDescent="0.2">
      <c r="A89" s="83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9"/>
      <c r="O89" s="47"/>
      <c r="P89" s="48"/>
      <c r="Q89" s="48"/>
      <c r="R89" s="48"/>
      <c r="S89" s="49"/>
      <c r="T89" s="47"/>
      <c r="U89" s="48"/>
      <c r="V89" s="49"/>
      <c r="W89" s="51"/>
      <c r="X89" s="51"/>
      <c r="Y89" s="51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</row>
    <row r="90" spans="1:37" ht="15.95" customHeight="1" outlineLevel="1" x14ac:dyDescent="0.2">
      <c r="A90" s="82">
        <v>12</v>
      </c>
      <c r="B90" s="54" t="s">
        <v>107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6"/>
      <c r="O90" s="44" t="s">
        <v>8</v>
      </c>
      <c r="P90" s="45"/>
      <c r="Q90" s="45"/>
      <c r="R90" s="45"/>
      <c r="S90" s="46"/>
      <c r="T90" s="44" t="s">
        <v>32</v>
      </c>
      <c r="U90" s="45"/>
      <c r="V90" s="46"/>
      <c r="W90" s="50" t="s">
        <v>9</v>
      </c>
      <c r="X90" s="50" t="s">
        <v>9</v>
      </c>
      <c r="Y90" s="50" t="s">
        <v>9</v>
      </c>
      <c r="Z90" s="30"/>
      <c r="AA90" s="30"/>
      <c r="AB90" s="30"/>
      <c r="AC90" s="30">
        <v>1</v>
      </c>
      <c r="AD90" s="30"/>
      <c r="AE90" s="30"/>
      <c r="AF90" s="30"/>
      <c r="AG90" s="30"/>
      <c r="AH90" s="30"/>
      <c r="AI90" s="30"/>
      <c r="AJ90" s="30"/>
      <c r="AK90" s="30"/>
    </row>
    <row r="91" spans="1:37" ht="15.95" customHeight="1" outlineLevel="1" x14ac:dyDescent="0.2">
      <c r="A91" s="83"/>
      <c r="B91" s="57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9"/>
      <c r="O91" s="47"/>
      <c r="P91" s="48"/>
      <c r="Q91" s="48"/>
      <c r="R91" s="48"/>
      <c r="S91" s="49"/>
      <c r="T91" s="47"/>
      <c r="U91" s="48"/>
      <c r="V91" s="49"/>
      <c r="W91" s="51"/>
      <c r="X91" s="51"/>
      <c r="Y91" s="51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</row>
    <row r="92" spans="1:37" ht="23.1" customHeight="1" outlineLevel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118" t="s">
        <v>1</v>
      </c>
      <c r="P92" s="119"/>
      <c r="Q92" s="119"/>
      <c r="R92" s="119"/>
      <c r="S92" s="119"/>
      <c r="T92" s="119"/>
      <c r="U92" s="119"/>
      <c r="V92" s="119"/>
      <c r="W92" s="119"/>
      <c r="X92" s="119"/>
      <c r="Y92" s="120"/>
      <c r="Z92" s="121">
        <f t="shared" ref="Z92:AG93" si="10">Z68+Z70+Z72+Z74+Z76+Z78+Z80+Z82+Z84+Z86+Z90</f>
        <v>0</v>
      </c>
      <c r="AA92" s="121">
        <f t="shared" si="10"/>
        <v>1</v>
      </c>
      <c r="AB92" s="121">
        <f t="shared" si="10"/>
        <v>1</v>
      </c>
      <c r="AC92" s="121">
        <f t="shared" si="10"/>
        <v>3</v>
      </c>
      <c r="AD92" s="121">
        <f t="shared" si="10"/>
        <v>1</v>
      </c>
      <c r="AE92" s="121">
        <f t="shared" si="10"/>
        <v>1</v>
      </c>
      <c r="AF92" s="121">
        <f t="shared" si="10"/>
        <v>1</v>
      </c>
      <c r="AG92" s="121">
        <f t="shared" si="10"/>
        <v>1</v>
      </c>
      <c r="AH92" s="121">
        <v>2</v>
      </c>
      <c r="AI92" s="121">
        <f>AI68+AI70+AI72+AI74+AI76+AI78+AI80+AI82+AI84+AI86+AI90</f>
        <v>1</v>
      </c>
      <c r="AJ92" s="121">
        <f>AJ90+AJ86+AJ84+AJ82+AJ80+AJ78+AJ76+AJ74+AJ72+AJ70+AJ68+AJ88</f>
        <v>1</v>
      </c>
      <c r="AK92" s="121">
        <f>AK90+AK86+AK84+AK82+AK80+AK78+AK76+AK74+AK72+AK70+AK68</f>
        <v>0</v>
      </c>
    </row>
    <row r="93" spans="1:37" ht="23.1" customHeight="1" outlineLevel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122" t="s">
        <v>2</v>
      </c>
      <c r="P93" s="123"/>
      <c r="Q93" s="123"/>
      <c r="R93" s="123"/>
      <c r="S93" s="123"/>
      <c r="T93" s="123"/>
      <c r="U93" s="123"/>
      <c r="V93" s="123"/>
      <c r="W93" s="123"/>
      <c r="X93" s="123"/>
      <c r="Y93" s="124"/>
      <c r="Z93" s="125">
        <f t="shared" si="10"/>
        <v>0</v>
      </c>
      <c r="AA93" s="125">
        <f t="shared" si="10"/>
        <v>0</v>
      </c>
      <c r="AB93" s="125">
        <f t="shared" si="10"/>
        <v>0</v>
      </c>
      <c r="AC93" s="125">
        <f t="shared" si="10"/>
        <v>0</v>
      </c>
      <c r="AD93" s="125">
        <f t="shared" si="10"/>
        <v>0</v>
      </c>
      <c r="AE93" s="125">
        <f t="shared" si="10"/>
        <v>0</v>
      </c>
      <c r="AF93" s="125">
        <f t="shared" si="10"/>
        <v>0</v>
      </c>
      <c r="AG93" s="125">
        <f t="shared" si="10"/>
        <v>0</v>
      </c>
      <c r="AH93" s="125">
        <f>AH69+AH71+AH73+AH75+AH77+AH79+AH81+AH83+AH85+AH87+AH91</f>
        <v>0</v>
      </c>
      <c r="AI93" s="125">
        <f>AI69+AI71+AI73+AI75+AI77+AI79+AI81+AI83+AI85+AI87+AI91</f>
        <v>0</v>
      </c>
      <c r="AJ93" s="125">
        <f>AJ69+AJ71+AJ73+AJ75+AJ77+AJ79+AJ81+AJ83+AJ85+AJ87+AJ91</f>
        <v>0</v>
      </c>
      <c r="AK93" s="125">
        <f>AK69+AK71+AK73+AK75+AK77+AK79+AK81+AK83+AK85+AK87+AK91</f>
        <v>0</v>
      </c>
    </row>
    <row r="94" spans="1:37" ht="23.1" customHeight="1" outlineLevel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26" t="s">
        <v>3</v>
      </c>
      <c r="P94" s="127"/>
      <c r="Q94" s="127"/>
      <c r="R94" s="127"/>
      <c r="S94" s="127"/>
      <c r="T94" s="127"/>
      <c r="U94" s="127"/>
      <c r="V94" s="127"/>
      <c r="W94" s="127"/>
      <c r="X94" s="127"/>
      <c r="Y94" s="128"/>
      <c r="Z94" s="129" t="str">
        <f>IFERROR((Z93*1/Z92),"---")</f>
        <v>---</v>
      </c>
      <c r="AA94" s="129">
        <f t="shared" ref="AA94:AK94" si="11">IFERROR((AA93*1/AA92),"---")</f>
        <v>0</v>
      </c>
      <c r="AB94" s="129">
        <f t="shared" si="11"/>
        <v>0</v>
      </c>
      <c r="AC94" s="129">
        <f t="shared" si="11"/>
        <v>0</v>
      </c>
      <c r="AD94" s="129">
        <f t="shared" si="11"/>
        <v>0</v>
      </c>
      <c r="AE94" s="129">
        <f t="shared" si="11"/>
        <v>0</v>
      </c>
      <c r="AF94" s="129">
        <f t="shared" si="11"/>
        <v>0</v>
      </c>
      <c r="AG94" s="129">
        <f t="shared" si="11"/>
        <v>0</v>
      </c>
      <c r="AH94" s="129">
        <f t="shared" si="11"/>
        <v>0</v>
      </c>
      <c r="AI94" s="129">
        <f t="shared" si="11"/>
        <v>0</v>
      </c>
      <c r="AJ94" s="129">
        <f t="shared" si="11"/>
        <v>0</v>
      </c>
      <c r="AK94" s="129" t="str">
        <f t="shared" si="11"/>
        <v>---</v>
      </c>
    </row>
    <row r="95" spans="1:37" ht="23.1" customHeight="1" outlineLevel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130" t="s">
        <v>69</v>
      </c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1">
        <f>AVERAGE(Z94:AK94)</f>
        <v>0</v>
      </c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</row>
    <row r="96" spans="1:37" ht="8.1" customHeight="1" outlineLevel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ht="24" customHeight="1" outlineLevel="1" x14ac:dyDescent="0.2">
      <c r="A97" s="84" t="s">
        <v>47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</row>
    <row r="98" spans="1:37" ht="15.95" customHeight="1" outlineLevel="1" x14ac:dyDescent="0.2">
      <c r="A98" s="82">
        <v>1</v>
      </c>
      <c r="B98" s="54" t="s">
        <v>41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  <c r="O98" s="44" t="s">
        <v>87</v>
      </c>
      <c r="P98" s="45"/>
      <c r="Q98" s="45"/>
      <c r="R98" s="45"/>
      <c r="S98" s="46"/>
      <c r="T98" s="44" t="s">
        <v>31</v>
      </c>
      <c r="U98" s="45"/>
      <c r="V98" s="46"/>
      <c r="W98" s="50" t="s">
        <v>9</v>
      </c>
      <c r="X98" s="50"/>
      <c r="Y98" s="50" t="s">
        <v>9</v>
      </c>
      <c r="Z98" s="4">
        <v>1</v>
      </c>
      <c r="AA98" s="30">
        <v>1</v>
      </c>
      <c r="AB98" s="30">
        <v>1</v>
      </c>
      <c r="AC98" s="4">
        <v>1</v>
      </c>
      <c r="AD98" s="4">
        <v>1</v>
      </c>
      <c r="AE98" s="4">
        <v>1</v>
      </c>
      <c r="AF98" s="4">
        <v>1</v>
      </c>
      <c r="AG98" s="4">
        <v>1</v>
      </c>
      <c r="AH98" s="4">
        <v>1</v>
      </c>
      <c r="AI98" s="4">
        <v>1</v>
      </c>
      <c r="AJ98" s="4">
        <v>1</v>
      </c>
      <c r="AK98" s="4">
        <v>1</v>
      </c>
    </row>
    <row r="99" spans="1:37" ht="15.95" customHeight="1" outlineLevel="1" x14ac:dyDescent="0.2">
      <c r="A99" s="83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9"/>
      <c r="O99" s="47"/>
      <c r="P99" s="48"/>
      <c r="Q99" s="48"/>
      <c r="R99" s="48"/>
      <c r="S99" s="49"/>
      <c r="T99" s="47"/>
      <c r="U99" s="48"/>
      <c r="V99" s="49"/>
      <c r="W99" s="51"/>
      <c r="X99" s="51"/>
      <c r="Y99" s="51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</row>
    <row r="100" spans="1:37" ht="15.95" customHeight="1" outlineLevel="1" x14ac:dyDescent="0.2">
      <c r="A100" s="82">
        <v>2</v>
      </c>
      <c r="B100" s="54" t="s">
        <v>13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6"/>
      <c r="O100" s="44" t="s">
        <v>87</v>
      </c>
      <c r="P100" s="45"/>
      <c r="Q100" s="45"/>
      <c r="R100" s="45"/>
      <c r="S100" s="46"/>
      <c r="T100" s="44" t="s">
        <v>31</v>
      </c>
      <c r="U100" s="45"/>
      <c r="V100" s="46"/>
      <c r="W100" s="50" t="s">
        <v>9</v>
      </c>
      <c r="X100" s="50"/>
      <c r="Y100" s="50" t="s">
        <v>9</v>
      </c>
      <c r="Z100" s="35">
        <v>1</v>
      </c>
      <c r="AA100" s="35">
        <v>1</v>
      </c>
      <c r="AB100" s="35">
        <v>1</v>
      </c>
      <c r="AC100" s="35">
        <v>1</v>
      </c>
      <c r="AD100" s="35">
        <v>1</v>
      </c>
      <c r="AE100" s="35">
        <v>1</v>
      </c>
      <c r="AF100" s="35">
        <v>1</v>
      </c>
      <c r="AG100" s="35">
        <v>1</v>
      </c>
      <c r="AH100" s="35">
        <v>1</v>
      </c>
      <c r="AI100" s="35">
        <v>1</v>
      </c>
      <c r="AJ100" s="35">
        <v>1</v>
      </c>
      <c r="AK100" s="35">
        <v>1</v>
      </c>
    </row>
    <row r="101" spans="1:37" ht="15.95" customHeight="1" outlineLevel="1" x14ac:dyDescent="0.2">
      <c r="A101" s="83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9"/>
      <c r="O101" s="47"/>
      <c r="P101" s="48"/>
      <c r="Q101" s="48"/>
      <c r="R101" s="48"/>
      <c r="S101" s="49"/>
      <c r="T101" s="47"/>
      <c r="U101" s="48"/>
      <c r="V101" s="49"/>
      <c r="W101" s="51"/>
      <c r="X101" s="51"/>
      <c r="Y101" s="51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</row>
    <row r="102" spans="1:37" ht="15.95" customHeight="1" outlineLevel="1" x14ac:dyDescent="0.2">
      <c r="A102" s="82">
        <v>3</v>
      </c>
      <c r="B102" s="54" t="s">
        <v>14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6"/>
      <c r="O102" s="44" t="s">
        <v>87</v>
      </c>
      <c r="P102" s="45"/>
      <c r="Q102" s="45"/>
      <c r="R102" s="45"/>
      <c r="S102" s="46"/>
      <c r="T102" s="44" t="s">
        <v>31</v>
      </c>
      <c r="U102" s="45"/>
      <c r="V102" s="46"/>
      <c r="W102" s="50" t="s">
        <v>9</v>
      </c>
      <c r="X102" s="50"/>
      <c r="Y102" s="50" t="s">
        <v>9</v>
      </c>
      <c r="Z102" s="35">
        <v>1</v>
      </c>
      <c r="AA102" s="35">
        <v>1</v>
      </c>
      <c r="AB102" s="35">
        <v>1</v>
      </c>
      <c r="AC102" s="35">
        <v>1</v>
      </c>
      <c r="AD102" s="35">
        <v>1</v>
      </c>
      <c r="AE102" s="35">
        <v>1</v>
      </c>
      <c r="AF102" s="35">
        <v>1</v>
      </c>
      <c r="AG102" s="35">
        <v>1</v>
      </c>
      <c r="AH102" s="35">
        <v>1</v>
      </c>
      <c r="AI102" s="35">
        <v>1</v>
      </c>
      <c r="AJ102" s="35">
        <v>1</v>
      </c>
      <c r="AK102" s="35">
        <v>1</v>
      </c>
    </row>
    <row r="103" spans="1:37" ht="15.95" customHeight="1" outlineLevel="1" x14ac:dyDescent="0.2">
      <c r="A103" s="83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9"/>
      <c r="O103" s="47"/>
      <c r="P103" s="48"/>
      <c r="Q103" s="48"/>
      <c r="R103" s="48"/>
      <c r="S103" s="49"/>
      <c r="T103" s="47"/>
      <c r="U103" s="48"/>
      <c r="V103" s="49"/>
      <c r="W103" s="51"/>
      <c r="X103" s="51"/>
      <c r="Y103" s="51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</row>
    <row r="104" spans="1:37" ht="18.75" customHeight="1" outlineLevel="1" x14ac:dyDescent="0.2">
      <c r="A104" s="82">
        <v>4</v>
      </c>
      <c r="B104" s="54" t="s">
        <v>35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6"/>
      <c r="O104" s="44" t="s">
        <v>8</v>
      </c>
      <c r="P104" s="45"/>
      <c r="Q104" s="45"/>
      <c r="R104" s="45"/>
      <c r="S104" s="46"/>
      <c r="T104" s="44" t="s">
        <v>31</v>
      </c>
      <c r="U104" s="45"/>
      <c r="V104" s="46"/>
      <c r="W104" s="50" t="s">
        <v>9</v>
      </c>
      <c r="X104" s="50"/>
      <c r="Y104" s="50" t="s">
        <v>9</v>
      </c>
      <c r="Z104" s="35">
        <v>1</v>
      </c>
      <c r="AA104" s="35">
        <v>1</v>
      </c>
      <c r="AB104" s="35">
        <v>1</v>
      </c>
      <c r="AC104" s="35">
        <v>1</v>
      </c>
      <c r="AD104" s="35">
        <v>1</v>
      </c>
      <c r="AE104" s="35">
        <v>1</v>
      </c>
      <c r="AF104" s="35">
        <v>1</v>
      </c>
      <c r="AG104" s="35">
        <v>1</v>
      </c>
      <c r="AH104" s="35">
        <v>1</v>
      </c>
      <c r="AI104" s="35">
        <v>1</v>
      </c>
      <c r="AJ104" s="35">
        <v>1</v>
      </c>
      <c r="AK104" s="35">
        <v>1</v>
      </c>
    </row>
    <row r="105" spans="1:37" ht="21" customHeight="1" outlineLevel="1" x14ac:dyDescent="0.2">
      <c r="A105" s="83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9"/>
      <c r="O105" s="47"/>
      <c r="P105" s="48"/>
      <c r="Q105" s="48"/>
      <c r="R105" s="48"/>
      <c r="S105" s="49"/>
      <c r="T105" s="47"/>
      <c r="U105" s="48"/>
      <c r="V105" s="49"/>
      <c r="W105" s="51"/>
      <c r="X105" s="51"/>
      <c r="Y105" s="51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</row>
    <row r="106" spans="1:37" ht="23.1" customHeight="1" outlineLevel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118" t="s">
        <v>1</v>
      </c>
      <c r="P106" s="119"/>
      <c r="Q106" s="119"/>
      <c r="R106" s="119"/>
      <c r="S106" s="119"/>
      <c r="T106" s="119"/>
      <c r="U106" s="119"/>
      <c r="V106" s="119"/>
      <c r="W106" s="119"/>
      <c r="X106" s="119"/>
      <c r="Y106" s="120"/>
      <c r="Z106" s="121">
        <f t="shared" ref="Z106:AK106" si="12">Z98+Z100+Z102+Z104</f>
        <v>4</v>
      </c>
      <c r="AA106" s="121">
        <f t="shared" si="12"/>
        <v>4</v>
      </c>
      <c r="AB106" s="121">
        <f t="shared" si="12"/>
        <v>4</v>
      </c>
      <c r="AC106" s="121">
        <f t="shared" si="12"/>
        <v>4</v>
      </c>
      <c r="AD106" s="121">
        <f t="shared" si="12"/>
        <v>4</v>
      </c>
      <c r="AE106" s="121">
        <f t="shared" si="12"/>
        <v>4</v>
      </c>
      <c r="AF106" s="121">
        <f t="shared" si="12"/>
        <v>4</v>
      </c>
      <c r="AG106" s="121">
        <f t="shared" si="12"/>
        <v>4</v>
      </c>
      <c r="AH106" s="121">
        <f t="shared" si="12"/>
        <v>4</v>
      </c>
      <c r="AI106" s="121">
        <f t="shared" si="12"/>
        <v>4</v>
      </c>
      <c r="AJ106" s="121">
        <f t="shared" si="12"/>
        <v>4</v>
      </c>
      <c r="AK106" s="121">
        <f t="shared" si="12"/>
        <v>4</v>
      </c>
    </row>
    <row r="107" spans="1:37" ht="23.1" customHeight="1" outlineLevel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122" t="s">
        <v>2</v>
      </c>
      <c r="P107" s="123"/>
      <c r="Q107" s="123"/>
      <c r="R107" s="123"/>
      <c r="S107" s="123"/>
      <c r="T107" s="123"/>
      <c r="U107" s="123"/>
      <c r="V107" s="123"/>
      <c r="W107" s="123"/>
      <c r="X107" s="123"/>
      <c r="Y107" s="124"/>
      <c r="Z107" s="125">
        <f t="shared" ref="Z107:AK107" si="13">Z99+Z101+Z103+Z105</f>
        <v>0</v>
      </c>
      <c r="AA107" s="125">
        <f t="shared" si="13"/>
        <v>0</v>
      </c>
      <c r="AB107" s="125">
        <f t="shared" si="13"/>
        <v>0</v>
      </c>
      <c r="AC107" s="125">
        <f t="shared" si="13"/>
        <v>0</v>
      </c>
      <c r="AD107" s="125">
        <f t="shared" si="13"/>
        <v>0</v>
      </c>
      <c r="AE107" s="125">
        <f t="shared" si="13"/>
        <v>0</v>
      </c>
      <c r="AF107" s="125">
        <f t="shared" si="13"/>
        <v>0</v>
      </c>
      <c r="AG107" s="125">
        <f t="shared" si="13"/>
        <v>0</v>
      </c>
      <c r="AH107" s="125">
        <f t="shared" si="13"/>
        <v>0</v>
      </c>
      <c r="AI107" s="125">
        <f t="shared" si="13"/>
        <v>0</v>
      </c>
      <c r="AJ107" s="125">
        <f t="shared" si="13"/>
        <v>0</v>
      </c>
      <c r="AK107" s="125">
        <f t="shared" si="13"/>
        <v>0</v>
      </c>
    </row>
    <row r="108" spans="1:37" ht="23.1" customHeight="1" outlineLevel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126" t="s">
        <v>3</v>
      </c>
      <c r="P108" s="127"/>
      <c r="Q108" s="127"/>
      <c r="R108" s="127"/>
      <c r="S108" s="127"/>
      <c r="T108" s="127"/>
      <c r="U108" s="127"/>
      <c r="V108" s="127"/>
      <c r="W108" s="127"/>
      <c r="X108" s="127"/>
      <c r="Y108" s="128"/>
      <c r="Z108" s="129">
        <f>IFERROR((Z107*1/Z106),"---")</f>
        <v>0</v>
      </c>
      <c r="AA108" s="129">
        <f t="shared" ref="AA108:AK108" si="14">IFERROR((AA107*1/AA106),"---")</f>
        <v>0</v>
      </c>
      <c r="AB108" s="129">
        <f t="shared" si="14"/>
        <v>0</v>
      </c>
      <c r="AC108" s="129">
        <f t="shared" si="14"/>
        <v>0</v>
      </c>
      <c r="AD108" s="129">
        <f t="shared" si="14"/>
        <v>0</v>
      </c>
      <c r="AE108" s="129">
        <f t="shared" si="14"/>
        <v>0</v>
      </c>
      <c r="AF108" s="129">
        <f t="shared" si="14"/>
        <v>0</v>
      </c>
      <c r="AG108" s="129">
        <f t="shared" si="14"/>
        <v>0</v>
      </c>
      <c r="AH108" s="129">
        <f t="shared" si="14"/>
        <v>0</v>
      </c>
      <c r="AI108" s="129">
        <f t="shared" si="14"/>
        <v>0</v>
      </c>
      <c r="AJ108" s="129">
        <f t="shared" si="14"/>
        <v>0</v>
      </c>
      <c r="AK108" s="129">
        <f t="shared" si="14"/>
        <v>0</v>
      </c>
    </row>
    <row r="109" spans="1:37" ht="23.1" customHeight="1" outlineLevel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130" t="s">
        <v>69</v>
      </c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1">
        <f>AVERAGE(Z108:AK108)</f>
        <v>0</v>
      </c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</row>
    <row r="110" spans="1:37" ht="8.1" customHeight="1" outlineLevel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ht="5.0999999999999996" customHeight="1" outlineLevel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ht="8.1" customHeight="1" outlineLevel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spans="1:37" ht="27" customHeight="1" outlineLevel="1" x14ac:dyDescent="0.2">
      <c r="A113" s="86" t="s">
        <v>89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</row>
    <row r="114" spans="1:37" ht="18" customHeight="1" outlineLevel="1" x14ac:dyDescent="0.2">
      <c r="A114" s="62">
        <v>1</v>
      </c>
      <c r="B114" s="63" t="s">
        <v>90</v>
      </c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4" t="s">
        <v>8</v>
      </c>
      <c r="P114" s="64"/>
      <c r="Q114" s="64"/>
      <c r="R114" s="64"/>
      <c r="S114" s="64"/>
      <c r="T114" s="64" t="s">
        <v>33</v>
      </c>
      <c r="U114" s="64"/>
      <c r="V114" s="64"/>
      <c r="W114" s="65"/>
      <c r="X114" s="65" t="s">
        <v>9</v>
      </c>
      <c r="Y114" s="65" t="s">
        <v>9</v>
      </c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</row>
    <row r="115" spans="1:37" ht="20.25" customHeight="1" outlineLevel="1" x14ac:dyDescent="0.2">
      <c r="A115" s="62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4"/>
      <c r="P115" s="64"/>
      <c r="Q115" s="64"/>
      <c r="R115" s="64"/>
      <c r="S115" s="64"/>
      <c r="T115" s="64"/>
      <c r="U115" s="64"/>
      <c r="V115" s="64"/>
      <c r="W115" s="65"/>
      <c r="X115" s="65"/>
      <c r="Y115" s="65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</row>
    <row r="116" spans="1:37" ht="20.25" customHeight="1" outlineLevel="1" x14ac:dyDescent="0.2">
      <c r="A116" s="62">
        <v>2</v>
      </c>
      <c r="B116" s="63" t="s">
        <v>91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4" t="s">
        <v>8</v>
      </c>
      <c r="P116" s="64"/>
      <c r="Q116" s="64"/>
      <c r="R116" s="64"/>
      <c r="S116" s="64"/>
      <c r="T116" s="64" t="s">
        <v>84</v>
      </c>
      <c r="U116" s="64"/>
      <c r="V116" s="64"/>
      <c r="W116" s="65" t="s">
        <v>9</v>
      </c>
      <c r="X116" s="65" t="s">
        <v>9</v>
      </c>
      <c r="Y116" s="65" t="s">
        <v>9</v>
      </c>
      <c r="Z116" s="41"/>
      <c r="AA116" s="41">
        <v>1</v>
      </c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</row>
    <row r="117" spans="1:37" ht="20.25" customHeight="1" outlineLevel="1" x14ac:dyDescent="0.2">
      <c r="A117" s="62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4"/>
      <c r="P117" s="64"/>
      <c r="Q117" s="64"/>
      <c r="R117" s="64"/>
      <c r="S117" s="64"/>
      <c r="T117" s="64"/>
      <c r="U117" s="64"/>
      <c r="V117" s="64"/>
      <c r="W117" s="65"/>
      <c r="X117" s="65"/>
      <c r="Y117" s="65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</row>
    <row r="118" spans="1:37" ht="16.5" customHeight="1" outlineLevel="1" x14ac:dyDescent="0.2">
      <c r="A118" s="62">
        <v>3</v>
      </c>
      <c r="B118" s="54" t="s">
        <v>92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6"/>
      <c r="O118" s="44" t="s">
        <v>8</v>
      </c>
      <c r="P118" s="45"/>
      <c r="Q118" s="45"/>
      <c r="R118" s="45"/>
      <c r="S118" s="46"/>
      <c r="T118" s="44" t="s">
        <v>32</v>
      </c>
      <c r="U118" s="45"/>
      <c r="V118" s="46"/>
      <c r="W118" s="50" t="s">
        <v>9</v>
      </c>
      <c r="X118" s="50" t="s">
        <v>9</v>
      </c>
      <c r="Y118" s="50" t="s">
        <v>9</v>
      </c>
      <c r="Z118" s="35"/>
      <c r="AA118" s="35"/>
      <c r="AB118" s="35"/>
      <c r="AC118" s="35"/>
      <c r="AD118" s="35">
        <v>1</v>
      </c>
      <c r="AE118" s="35"/>
      <c r="AF118" s="35"/>
      <c r="AG118" s="35"/>
      <c r="AH118" s="35"/>
      <c r="AI118" s="35"/>
      <c r="AJ118" s="35"/>
      <c r="AK118" s="35"/>
    </row>
    <row r="119" spans="1:37" ht="14.25" customHeight="1" outlineLevel="1" x14ac:dyDescent="0.2">
      <c r="A119" s="62"/>
      <c r="B119" s="57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9"/>
      <c r="O119" s="47"/>
      <c r="P119" s="48"/>
      <c r="Q119" s="48"/>
      <c r="R119" s="48"/>
      <c r="S119" s="49"/>
      <c r="T119" s="47"/>
      <c r="U119" s="48"/>
      <c r="V119" s="49"/>
      <c r="W119" s="51"/>
      <c r="X119" s="51"/>
      <c r="Y119" s="51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</row>
    <row r="120" spans="1:37" ht="21.75" customHeight="1" outlineLevel="1" x14ac:dyDescent="0.2">
      <c r="A120" s="62">
        <v>4</v>
      </c>
      <c r="B120" s="54" t="s">
        <v>93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  <c r="O120" s="44" t="s">
        <v>86</v>
      </c>
      <c r="P120" s="45"/>
      <c r="Q120" s="45"/>
      <c r="R120" s="45"/>
      <c r="S120" s="46"/>
      <c r="T120" s="44" t="s">
        <v>31</v>
      </c>
      <c r="U120" s="45"/>
      <c r="V120" s="46"/>
      <c r="W120" s="50"/>
      <c r="X120" s="50" t="s">
        <v>9</v>
      </c>
      <c r="Y120" s="50" t="s">
        <v>9</v>
      </c>
      <c r="Z120" s="35">
        <v>1</v>
      </c>
      <c r="AA120" s="35">
        <v>1</v>
      </c>
      <c r="AB120" s="35">
        <v>1</v>
      </c>
      <c r="AC120" s="35">
        <v>1</v>
      </c>
      <c r="AD120" s="35">
        <v>1</v>
      </c>
      <c r="AE120" s="35">
        <v>1</v>
      </c>
      <c r="AF120" s="35">
        <v>1</v>
      </c>
      <c r="AG120" s="35">
        <v>1</v>
      </c>
      <c r="AH120" s="35">
        <v>1</v>
      </c>
      <c r="AI120" s="35">
        <v>1</v>
      </c>
      <c r="AJ120" s="35">
        <v>1</v>
      </c>
      <c r="AK120" s="35">
        <v>1</v>
      </c>
    </row>
    <row r="121" spans="1:37" ht="20.25" customHeight="1" outlineLevel="1" x14ac:dyDescent="0.2">
      <c r="A121" s="62"/>
      <c r="B121" s="57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9"/>
      <c r="O121" s="47"/>
      <c r="P121" s="48"/>
      <c r="Q121" s="48"/>
      <c r="R121" s="48"/>
      <c r="S121" s="49"/>
      <c r="T121" s="47"/>
      <c r="U121" s="48"/>
      <c r="V121" s="49"/>
      <c r="W121" s="51"/>
      <c r="X121" s="51"/>
      <c r="Y121" s="51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</row>
    <row r="122" spans="1:37" ht="21" customHeight="1" outlineLevel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118" t="s">
        <v>1</v>
      </c>
      <c r="P122" s="119"/>
      <c r="Q122" s="119"/>
      <c r="R122" s="119"/>
      <c r="S122" s="119"/>
      <c r="T122" s="119"/>
      <c r="U122" s="119"/>
      <c r="V122" s="119"/>
      <c r="W122" s="119"/>
      <c r="X122" s="119"/>
      <c r="Y122" s="120"/>
      <c r="Z122" s="121">
        <f>Z114+Z116+Z118+Z120</f>
        <v>1</v>
      </c>
      <c r="AA122" s="121">
        <f>AA114+AA116+AA118+AA120</f>
        <v>2</v>
      </c>
      <c r="AB122" s="121">
        <f>AB114+AB116+AB118+AB120</f>
        <v>1</v>
      </c>
      <c r="AC122" s="121">
        <f t="shared" ref="AC122:AK122" si="15">AC114+AC116+AC118+AC120</f>
        <v>1</v>
      </c>
      <c r="AD122" s="121">
        <f t="shared" si="15"/>
        <v>2</v>
      </c>
      <c r="AE122" s="121">
        <f t="shared" si="15"/>
        <v>1</v>
      </c>
      <c r="AF122" s="121">
        <f t="shared" si="15"/>
        <v>1</v>
      </c>
      <c r="AG122" s="121">
        <f t="shared" si="15"/>
        <v>1</v>
      </c>
      <c r="AH122" s="121">
        <f t="shared" si="15"/>
        <v>1</v>
      </c>
      <c r="AI122" s="121">
        <f t="shared" si="15"/>
        <v>1</v>
      </c>
      <c r="AJ122" s="121">
        <f t="shared" si="15"/>
        <v>1</v>
      </c>
      <c r="AK122" s="121">
        <f t="shared" si="15"/>
        <v>1</v>
      </c>
    </row>
    <row r="123" spans="1:37" ht="24.75" customHeight="1" outlineLevel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122" t="s">
        <v>2</v>
      </c>
      <c r="P123" s="123"/>
      <c r="Q123" s="123"/>
      <c r="R123" s="123"/>
      <c r="S123" s="123"/>
      <c r="T123" s="123"/>
      <c r="U123" s="123"/>
      <c r="V123" s="123"/>
      <c r="W123" s="123"/>
      <c r="X123" s="123"/>
      <c r="Y123" s="124"/>
      <c r="Z123" s="125">
        <f>Z115+Z117+Z119+Z121</f>
        <v>0</v>
      </c>
      <c r="AA123" s="125">
        <f>AA115+AA117+AA119+AA121</f>
        <v>0</v>
      </c>
      <c r="AB123" s="125">
        <f t="shared" ref="AB123:AJ123" si="16">AB115+AB117+AB119+AB121</f>
        <v>0</v>
      </c>
      <c r="AC123" s="125">
        <f t="shared" si="16"/>
        <v>0</v>
      </c>
      <c r="AD123" s="125">
        <f t="shared" si="16"/>
        <v>0</v>
      </c>
      <c r="AE123" s="125">
        <f t="shared" si="16"/>
        <v>0</v>
      </c>
      <c r="AF123" s="125">
        <f t="shared" si="16"/>
        <v>0</v>
      </c>
      <c r="AG123" s="125">
        <f t="shared" si="16"/>
        <v>0</v>
      </c>
      <c r="AH123" s="125">
        <f t="shared" si="16"/>
        <v>0</v>
      </c>
      <c r="AI123" s="125">
        <f t="shared" si="16"/>
        <v>0</v>
      </c>
      <c r="AJ123" s="125">
        <f t="shared" si="16"/>
        <v>0</v>
      </c>
      <c r="AK123" s="125">
        <f>AK115+AK117+AK119+AK121</f>
        <v>0</v>
      </c>
    </row>
    <row r="124" spans="1:37" ht="22.5" customHeight="1" outlineLevel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126" t="s">
        <v>79</v>
      </c>
      <c r="P124" s="127"/>
      <c r="Q124" s="127"/>
      <c r="R124" s="127"/>
      <c r="S124" s="127"/>
      <c r="T124" s="127"/>
      <c r="U124" s="127"/>
      <c r="V124" s="127"/>
      <c r="W124" s="127"/>
      <c r="X124" s="127"/>
      <c r="Y124" s="128"/>
      <c r="Z124" s="129">
        <f>IFERROR((Z123*1/Z122),"---")</f>
        <v>0</v>
      </c>
      <c r="AA124" s="129">
        <f t="shared" ref="AA124:AK124" si="17">IFERROR((AA123*1/AA122),"---")</f>
        <v>0</v>
      </c>
      <c r="AB124" s="129">
        <f t="shared" si="17"/>
        <v>0</v>
      </c>
      <c r="AC124" s="129">
        <f t="shared" si="17"/>
        <v>0</v>
      </c>
      <c r="AD124" s="129">
        <f t="shared" si="17"/>
        <v>0</v>
      </c>
      <c r="AE124" s="129">
        <f t="shared" si="17"/>
        <v>0</v>
      </c>
      <c r="AF124" s="129">
        <f t="shared" si="17"/>
        <v>0</v>
      </c>
      <c r="AG124" s="129">
        <f t="shared" si="17"/>
        <v>0</v>
      </c>
      <c r="AH124" s="129">
        <f t="shared" si="17"/>
        <v>0</v>
      </c>
      <c r="AI124" s="129">
        <f t="shared" si="17"/>
        <v>0</v>
      </c>
      <c r="AJ124" s="129">
        <f t="shared" si="17"/>
        <v>0</v>
      </c>
      <c r="AK124" s="129">
        <f t="shared" si="17"/>
        <v>0</v>
      </c>
    </row>
    <row r="125" spans="1:37" ht="31.5" customHeight="1" outlineLevel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130" t="s">
        <v>80</v>
      </c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1">
        <f>IFERROR(AVERAGE(Z124:AK124),"---")</f>
        <v>0</v>
      </c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</row>
    <row r="126" spans="1:37" ht="18" customHeight="1" outlineLevel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</row>
    <row r="127" spans="1:37" ht="24" customHeight="1" outlineLevel="1" x14ac:dyDescent="0.2">
      <c r="A127" s="86" t="s">
        <v>81</v>
      </c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</row>
    <row r="128" spans="1:37" ht="16.350000000000001" customHeight="1" outlineLevel="1" x14ac:dyDescent="0.2">
      <c r="A128" s="62">
        <v>1</v>
      </c>
      <c r="B128" s="63" t="s">
        <v>82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4" t="s">
        <v>8</v>
      </c>
      <c r="P128" s="64"/>
      <c r="Q128" s="64"/>
      <c r="R128" s="64"/>
      <c r="S128" s="64"/>
      <c r="T128" s="64" t="s">
        <v>33</v>
      </c>
      <c r="U128" s="64"/>
      <c r="V128" s="64"/>
      <c r="W128" s="65"/>
      <c r="X128" s="65" t="s">
        <v>9</v>
      </c>
      <c r="Y128" s="65" t="s">
        <v>9</v>
      </c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</row>
    <row r="129" spans="1:37" ht="16.350000000000001" customHeight="1" outlineLevel="1" x14ac:dyDescent="0.2">
      <c r="A129" s="62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4"/>
      <c r="P129" s="64"/>
      <c r="Q129" s="64"/>
      <c r="R129" s="64"/>
      <c r="S129" s="64"/>
      <c r="T129" s="64"/>
      <c r="U129" s="64"/>
      <c r="V129" s="64"/>
      <c r="W129" s="65"/>
      <c r="X129" s="65"/>
      <c r="Y129" s="65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</row>
    <row r="130" spans="1:37" ht="16.350000000000001" customHeight="1" outlineLevel="1" x14ac:dyDescent="0.2">
      <c r="A130" s="62">
        <v>2</v>
      </c>
      <c r="B130" s="63" t="s">
        <v>83</v>
      </c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4" t="s">
        <v>8</v>
      </c>
      <c r="P130" s="64"/>
      <c r="Q130" s="64"/>
      <c r="R130" s="64"/>
      <c r="S130" s="64"/>
      <c r="T130" s="64" t="s">
        <v>84</v>
      </c>
      <c r="U130" s="64"/>
      <c r="V130" s="64"/>
      <c r="W130" s="65" t="s">
        <v>9</v>
      </c>
      <c r="X130" s="65" t="s">
        <v>9</v>
      </c>
      <c r="Y130" s="65" t="s">
        <v>9</v>
      </c>
      <c r="Z130" s="41"/>
      <c r="AA130" s="41">
        <v>1</v>
      </c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</row>
    <row r="131" spans="1:37" ht="16.350000000000001" customHeight="1" outlineLevel="1" x14ac:dyDescent="0.2">
      <c r="A131" s="62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4"/>
      <c r="P131" s="64"/>
      <c r="Q131" s="64"/>
      <c r="R131" s="64"/>
      <c r="S131" s="64"/>
      <c r="T131" s="64"/>
      <c r="U131" s="64"/>
      <c r="V131" s="64"/>
      <c r="W131" s="65"/>
      <c r="X131" s="65"/>
      <c r="Y131" s="65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</row>
    <row r="132" spans="1:37" ht="15.95" customHeight="1" outlineLevel="1" x14ac:dyDescent="0.2">
      <c r="A132" s="62">
        <v>3</v>
      </c>
      <c r="B132" s="54" t="s">
        <v>85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6"/>
      <c r="O132" s="44" t="s">
        <v>8</v>
      </c>
      <c r="P132" s="45"/>
      <c r="Q132" s="45"/>
      <c r="R132" s="45"/>
      <c r="S132" s="46"/>
      <c r="T132" s="44" t="s">
        <v>65</v>
      </c>
      <c r="U132" s="45"/>
      <c r="V132" s="46"/>
      <c r="W132" s="50" t="s">
        <v>9</v>
      </c>
      <c r="X132" s="50" t="s">
        <v>9</v>
      </c>
      <c r="Y132" s="50" t="s">
        <v>9</v>
      </c>
      <c r="Z132" s="35"/>
      <c r="AA132" s="35"/>
      <c r="AB132" s="35"/>
      <c r="AC132" s="35"/>
      <c r="AD132" s="35"/>
      <c r="AE132" s="35">
        <v>1</v>
      </c>
      <c r="AF132" s="35"/>
      <c r="AG132" s="35"/>
      <c r="AH132" s="35"/>
      <c r="AI132" s="35"/>
      <c r="AJ132" s="35"/>
      <c r="AK132" s="35"/>
    </row>
    <row r="133" spans="1:37" ht="15.95" customHeight="1" outlineLevel="1" x14ac:dyDescent="0.2">
      <c r="A133" s="62"/>
      <c r="B133" s="57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9"/>
      <c r="O133" s="47"/>
      <c r="P133" s="48"/>
      <c r="Q133" s="48"/>
      <c r="R133" s="48"/>
      <c r="S133" s="49"/>
      <c r="T133" s="47"/>
      <c r="U133" s="48"/>
      <c r="V133" s="49"/>
      <c r="W133" s="51"/>
      <c r="X133" s="51"/>
      <c r="Y133" s="51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</row>
    <row r="134" spans="1:37" ht="15.95" customHeight="1" outlineLevel="1" x14ac:dyDescent="0.2">
      <c r="A134" s="62">
        <v>4</v>
      </c>
      <c r="B134" s="54" t="s">
        <v>94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6"/>
      <c r="O134" s="44" t="s">
        <v>86</v>
      </c>
      <c r="P134" s="45"/>
      <c r="Q134" s="45"/>
      <c r="R134" s="45"/>
      <c r="S134" s="46"/>
      <c r="T134" s="44" t="s">
        <v>72</v>
      </c>
      <c r="U134" s="45"/>
      <c r="V134" s="46"/>
      <c r="W134" s="50"/>
      <c r="X134" s="50" t="s">
        <v>9</v>
      </c>
      <c r="Y134" s="50" t="s">
        <v>9</v>
      </c>
      <c r="Z134" s="35"/>
      <c r="AA134" s="35">
        <v>1</v>
      </c>
      <c r="AB134" s="35"/>
      <c r="AC134" s="35"/>
      <c r="AD134" s="35">
        <v>1</v>
      </c>
      <c r="AE134" s="35"/>
      <c r="AF134" s="35"/>
      <c r="AG134" s="35">
        <v>1</v>
      </c>
      <c r="AH134" s="35"/>
      <c r="AI134" s="35"/>
      <c r="AJ134" s="35">
        <v>1</v>
      </c>
      <c r="AK134" s="35"/>
    </row>
    <row r="135" spans="1:37" ht="15.95" customHeight="1" outlineLevel="1" x14ac:dyDescent="0.2">
      <c r="A135" s="62"/>
      <c r="B135" s="57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9"/>
      <c r="O135" s="47"/>
      <c r="P135" s="48"/>
      <c r="Q135" s="48"/>
      <c r="R135" s="48"/>
      <c r="S135" s="49"/>
      <c r="T135" s="47"/>
      <c r="U135" s="48"/>
      <c r="V135" s="49"/>
      <c r="W135" s="51"/>
      <c r="X135" s="51"/>
      <c r="Y135" s="51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</row>
    <row r="136" spans="1:37" ht="23.1" customHeight="1" outlineLevel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118" t="s">
        <v>1</v>
      </c>
      <c r="P136" s="119"/>
      <c r="Q136" s="119"/>
      <c r="R136" s="119"/>
      <c r="S136" s="119"/>
      <c r="T136" s="119"/>
      <c r="U136" s="119"/>
      <c r="V136" s="119"/>
      <c r="W136" s="119"/>
      <c r="X136" s="119"/>
      <c r="Y136" s="120"/>
      <c r="Z136" s="121">
        <f t="shared" ref="Z136:AK136" si="18">Z128+Z130+Z132+Z134</f>
        <v>0</v>
      </c>
      <c r="AA136" s="121">
        <f t="shared" si="18"/>
        <v>2</v>
      </c>
      <c r="AB136" s="121">
        <f t="shared" si="18"/>
        <v>0</v>
      </c>
      <c r="AC136" s="121">
        <f t="shared" si="18"/>
        <v>0</v>
      </c>
      <c r="AD136" s="121">
        <f t="shared" si="18"/>
        <v>1</v>
      </c>
      <c r="AE136" s="121">
        <f t="shared" si="18"/>
        <v>1</v>
      </c>
      <c r="AF136" s="121">
        <f t="shared" si="18"/>
        <v>0</v>
      </c>
      <c r="AG136" s="121">
        <f t="shared" si="18"/>
        <v>1</v>
      </c>
      <c r="AH136" s="121">
        <f t="shared" si="18"/>
        <v>0</v>
      </c>
      <c r="AI136" s="121">
        <f t="shared" si="18"/>
        <v>0</v>
      </c>
      <c r="AJ136" s="121">
        <f t="shared" si="18"/>
        <v>1</v>
      </c>
      <c r="AK136" s="121">
        <f t="shared" si="18"/>
        <v>0</v>
      </c>
    </row>
    <row r="137" spans="1:37" ht="23.1" customHeight="1" outlineLevel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122" t="s">
        <v>2</v>
      </c>
      <c r="P137" s="123"/>
      <c r="Q137" s="123"/>
      <c r="R137" s="123"/>
      <c r="S137" s="123"/>
      <c r="T137" s="123"/>
      <c r="U137" s="123"/>
      <c r="V137" s="123"/>
      <c r="W137" s="123"/>
      <c r="X137" s="123"/>
      <c r="Y137" s="124"/>
      <c r="Z137" s="125">
        <f t="shared" ref="Z137:AK137" si="19">Z129+Z131+Z133+Z135</f>
        <v>0</v>
      </c>
      <c r="AA137" s="125">
        <f t="shared" si="19"/>
        <v>0</v>
      </c>
      <c r="AB137" s="125">
        <f t="shared" si="19"/>
        <v>0</v>
      </c>
      <c r="AC137" s="125">
        <f t="shared" si="19"/>
        <v>0</v>
      </c>
      <c r="AD137" s="125">
        <f t="shared" si="19"/>
        <v>0</v>
      </c>
      <c r="AE137" s="125">
        <f t="shared" si="19"/>
        <v>0</v>
      </c>
      <c r="AF137" s="125">
        <f t="shared" si="19"/>
        <v>0</v>
      </c>
      <c r="AG137" s="125">
        <f t="shared" si="19"/>
        <v>0</v>
      </c>
      <c r="AH137" s="125">
        <f t="shared" si="19"/>
        <v>0</v>
      </c>
      <c r="AI137" s="125">
        <f t="shared" si="19"/>
        <v>0</v>
      </c>
      <c r="AJ137" s="125">
        <f t="shared" si="19"/>
        <v>0</v>
      </c>
      <c r="AK137" s="125">
        <f t="shared" si="19"/>
        <v>0</v>
      </c>
    </row>
    <row r="138" spans="1:37" ht="23.1" customHeight="1" outlineLevel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126" t="s">
        <v>79</v>
      </c>
      <c r="P138" s="127"/>
      <c r="Q138" s="127"/>
      <c r="R138" s="127"/>
      <c r="S138" s="127"/>
      <c r="T138" s="127"/>
      <c r="U138" s="127"/>
      <c r="V138" s="127"/>
      <c r="W138" s="127"/>
      <c r="X138" s="127"/>
      <c r="Y138" s="128"/>
      <c r="Z138" s="129" t="str">
        <f>IFERROR((Z137*1/Z136),"---")</f>
        <v>---</v>
      </c>
      <c r="AA138" s="129">
        <f t="shared" ref="AA138:AK138" si="20">IFERROR((AA137*1/AA136),"---")</f>
        <v>0</v>
      </c>
      <c r="AB138" s="129" t="str">
        <f t="shared" si="20"/>
        <v>---</v>
      </c>
      <c r="AC138" s="129" t="str">
        <f t="shared" si="20"/>
        <v>---</v>
      </c>
      <c r="AD138" s="129">
        <f t="shared" si="20"/>
        <v>0</v>
      </c>
      <c r="AE138" s="129">
        <f t="shared" si="20"/>
        <v>0</v>
      </c>
      <c r="AF138" s="129" t="str">
        <f t="shared" si="20"/>
        <v>---</v>
      </c>
      <c r="AG138" s="129">
        <f t="shared" si="20"/>
        <v>0</v>
      </c>
      <c r="AH138" s="129" t="str">
        <f t="shared" si="20"/>
        <v>---</v>
      </c>
      <c r="AI138" s="129" t="str">
        <f t="shared" si="20"/>
        <v>---</v>
      </c>
      <c r="AJ138" s="129">
        <f t="shared" si="20"/>
        <v>0</v>
      </c>
      <c r="AK138" s="129" t="str">
        <f t="shared" si="20"/>
        <v>---</v>
      </c>
    </row>
    <row r="139" spans="1:37" ht="23.1" customHeight="1" outlineLevel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130" t="s">
        <v>80</v>
      </c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1">
        <f>IFERROR(AVERAGE(Z138:AK138),"---")</f>
        <v>0</v>
      </c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</row>
    <row r="140" spans="1:37" ht="8.1" customHeight="1" outlineLevel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ht="24" customHeight="1" outlineLevel="1" x14ac:dyDescent="0.2">
      <c r="A141" s="84" t="s">
        <v>51</v>
      </c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</row>
    <row r="142" spans="1:37" ht="16.350000000000001" customHeight="1" outlineLevel="1" x14ac:dyDescent="0.2">
      <c r="A142" s="82">
        <v>1</v>
      </c>
      <c r="B142" s="54" t="s">
        <v>10</v>
      </c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6"/>
      <c r="O142" s="44" t="s">
        <v>8</v>
      </c>
      <c r="P142" s="45"/>
      <c r="Q142" s="45"/>
      <c r="R142" s="45"/>
      <c r="S142" s="46"/>
      <c r="T142" s="44" t="s">
        <v>32</v>
      </c>
      <c r="U142" s="45"/>
      <c r="V142" s="46"/>
      <c r="W142" s="50"/>
      <c r="X142" s="50" t="s">
        <v>9</v>
      </c>
      <c r="Y142" s="50" t="s">
        <v>9</v>
      </c>
      <c r="Z142" s="4"/>
      <c r="AA142" s="30">
        <v>1</v>
      </c>
      <c r="AB142" s="30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ht="16.350000000000001" customHeight="1" outlineLevel="1" x14ac:dyDescent="0.2">
      <c r="A143" s="83"/>
      <c r="B143" s="57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9"/>
      <c r="O143" s="47"/>
      <c r="P143" s="48"/>
      <c r="Q143" s="48"/>
      <c r="R143" s="48"/>
      <c r="S143" s="49"/>
      <c r="T143" s="47"/>
      <c r="U143" s="48"/>
      <c r="V143" s="49"/>
      <c r="W143" s="51"/>
      <c r="X143" s="51"/>
      <c r="Y143" s="51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</row>
    <row r="144" spans="1:37" ht="16.350000000000001" customHeight="1" outlineLevel="1" x14ac:dyDescent="0.2">
      <c r="A144" s="82">
        <v>2</v>
      </c>
      <c r="B144" s="54" t="s">
        <v>59</v>
      </c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6"/>
      <c r="O144" s="44" t="s">
        <v>8</v>
      </c>
      <c r="P144" s="45"/>
      <c r="Q144" s="45"/>
      <c r="R144" s="45"/>
      <c r="S144" s="46"/>
      <c r="T144" s="44" t="s">
        <v>31</v>
      </c>
      <c r="U144" s="45"/>
      <c r="V144" s="46"/>
      <c r="W144" s="50"/>
      <c r="X144" s="50" t="s">
        <v>9</v>
      </c>
      <c r="Y144" s="50" t="s">
        <v>9</v>
      </c>
      <c r="Z144" s="29"/>
      <c r="AA144" s="30">
        <v>1</v>
      </c>
      <c r="AB144" s="30">
        <v>1</v>
      </c>
      <c r="AC144" s="29">
        <v>1</v>
      </c>
      <c r="AD144" s="29">
        <v>1</v>
      </c>
      <c r="AE144" s="29">
        <v>1</v>
      </c>
      <c r="AF144" s="29">
        <v>1</v>
      </c>
      <c r="AG144" s="29">
        <v>1</v>
      </c>
      <c r="AH144" s="29">
        <v>1</v>
      </c>
      <c r="AI144" s="29">
        <v>1</v>
      </c>
      <c r="AJ144" s="29">
        <v>1</v>
      </c>
      <c r="AK144" s="29">
        <v>1</v>
      </c>
    </row>
    <row r="145" spans="1:39" ht="16.350000000000001" customHeight="1" outlineLevel="1" x14ac:dyDescent="0.2">
      <c r="A145" s="83"/>
      <c r="B145" s="57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9"/>
      <c r="O145" s="47"/>
      <c r="P145" s="48"/>
      <c r="Q145" s="48"/>
      <c r="R145" s="48"/>
      <c r="S145" s="49"/>
      <c r="T145" s="47"/>
      <c r="U145" s="48"/>
      <c r="V145" s="49"/>
      <c r="W145" s="51"/>
      <c r="X145" s="51"/>
      <c r="Y145" s="51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</row>
    <row r="146" spans="1:39" ht="16.350000000000001" customHeight="1" outlineLevel="1" x14ac:dyDescent="0.2">
      <c r="A146" s="82">
        <v>3</v>
      </c>
      <c r="B146" s="54" t="s">
        <v>45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  <c r="O146" s="44" t="s">
        <v>8</v>
      </c>
      <c r="P146" s="45"/>
      <c r="Q146" s="45"/>
      <c r="R146" s="45"/>
      <c r="S146" s="46"/>
      <c r="T146" s="44" t="s">
        <v>32</v>
      </c>
      <c r="U146" s="45"/>
      <c r="V146" s="46"/>
      <c r="W146" s="50" t="s">
        <v>9</v>
      </c>
      <c r="X146" s="50" t="s">
        <v>9</v>
      </c>
      <c r="Y146" s="50" t="s">
        <v>9</v>
      </c>
      <c r="Z146" s="4"/>
      <c r="AA146" s="30"/>
      <c r="AB146" s="30"/>
      <c r="AC146" s="4"/>
      <c r="AD146" s="4"/>
      <c r="AE146" s="4"/>
      <c r="AF146" s="4"/>
      <c r="AG146" s="4"/>
      <c r="AH146" s="4"/>
      <c r="AI146" s="4"/>
      <c r="AJ146" s="4"/>
      <c r="AK146" s="4">
        <v>1</v>
      </c>
    </row>
    <row r="147" spans="1:39" ht="16.350000000000001" customHeight="1" outlineLevel="1" x14ac:dyDescent="0.2">
      <c r="A147" s="83"/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9"/>
      <c r="O147" s="47"/>
      <c r="P147" s="48"/>
      <c r="Q147" s="48"/>
      <c r="R147" s="48"/>
      <c r="S147" s="49"/>
      <c r="T147" s="47"/>
      <c r="U147" s="48"/>
      <c r="V147" s="49"/>
      <c r="W147" s="51"/>
      <c r="X147" s="51"/>
      <c r="Y147" s="51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</row>
    <row r="148" spans="1:39" ht="23.1" customHeight="1" outlineLevel="1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9"/>
      <c r="O148" s="122" t="s">
        <v>1</v>
      </c>
      <c r="P148" s="123"/>
      <c r="Q148" s="123"/>
      <c r="R148" s="123"/>
      <c r="S148" s="123"/>
      <c r="T148" s="123"/>
      <c r="U148" s="123"/>
      <c r="V148" s="123"/>
      <c r="W148" s="123"/>
      <c r="X148" s="123"/>
      <c r="Y148" s="124"/>
      <c r="Z148" s="125">
        <f t="shared" ref="Z148:AK148" si="21">Z142+Z144+Z146</f>
        <v>0</v>
      </c>
      <c r="AA148" s="125">
        <f t="shared" si="21"/>
        <v>2</v>
      </c>
      <c r="AB148" s="125">
        <f t="shared" si="21"/>
        <v>1</v>
      </c>
      <c r="AC148" s="125">
        <f t="shared" si="21"/>
        <v>1</v>
      </c>
      <c r="AD148" s="125">
        <f t="shared" si="21"/>
        <v>1</v>
      </c>
      <c r="AE148" s="125">
        <f t="shared" si="21"/>
        <v>1</v>
      </c>
      <c r="AF148" s="125">
        <f t="shared" si="21"/>
        <v>1</v>
      </c>
      <c r="AG148" s="125">
        <f t="shared" si="21"/>
        <v>1</v>
      </c>
      <c r="AH148" s="125">
        <f t="shared" si="21"/>
        <v>1</v>
      </c>
      <c r="AI148" s="125">
        <f t="shared" si="21"/>
        <v>1</v>
      </c>
      <c r="AJ148" s="125">
        <f t="shared" si="21"/>
        <v>1</v>
      </c>
      <c r="AK148" s="125">
        <f t="shared" si="21"/>
        <v>2</v>
      </c>
    </row>
    <row r="149" spans="1:39" s="9" customFormat="1" ht="23.1" customHeight="1" x14ac:dyDescent="0.2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1"/>
      <c r="O149" s="126" t="s">
        <v>2</v>
      </c>
      <c r="P149" s="127"/>
      <c r="Q149" s="127"/>
      <c r="R149" s="127"/>
      <c r="S149" s="127"/>
      <c r="T149" s="127"/>
      <c r="U149" s="127"/>
      <c r="V149" s="127"/>
      <c r="W149" s="127"/>
      <c r="X149" s="127"/>
      <c r="Y149" s="128"/>
      <c r="Z149" s="129">
        <f t="shared" ref="Z149:AK149" si="22">Z143+Z145+Z147</f>
        <v>0</v>
      </c>
      <c r="AA149" s="129">
        <f t="shared" si="22"/>
        <v>0</v>
      </c>
      <c r="AB149" s="129">
        <f t="shared" si="22"/>
        <v>0</v>
      </c>
      <c r="AC149" s="129">
        <f t="shared" si="22"/>
        <v>0</v>
      </c>
      <c r="AD149" s="129">
        <f t="shared" si="22"/>
        <v>0</v>
      </c>
      <c r="AE149" s="129">
        <f t="shared" si="22"/>
        <v>0</v>
      </c>
      <c r="AF149" s="129">
        <f t="shared" si="22"/>
        <v>0</v>
      </c>
      <c r="AG149" s="129">
        <f t="shared" si="22"/>
        <v>0</v>
      </c>
      <c r="AH149" s="129">
        <f t="shared" si="22"/>
        <v>0</v>
      </c>
      <c r="AI149" s="129">
        <f t="shared" si="22"/>
        <v>0</v>
      </c>
      <c r="AJ149" s="129">
        <f t="shared" si="22"/>
        <v>0</v>
      </c>
      <c r="AK149" s="129">
        <f t="shared" si="22"/>
        <v>0</v>
      </c>
    </row>
    <row r="150" spans="1:39" ht="23.1" customHeight="1" x14ac:dyDescent="0.2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1"/>
      <c r="O150" s="130" t="s">
        <v>3</v>
      </c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1" t="str">
        <f>IFERROR((Z149*1/Z148),"---")</f>
        <v>---</v>
      </c>
      <c r="AA150" s="131">
        <f t="shared" ref="AA150:AK150" si="23">IFERROR((AA149*1/AA148),"---")</f>
        <v>0</v>
      </c>
      <c r="AB150" s="131">
        <f t="shared" si="23"/>
        <v>0</v>
      </c>
      <c r="AC150" s="131">
        <f t="shared" si="23"/>
        <v>0</v>
      </c>
      <c r="AD150" s="131">
        <f t="shared" si="23"/>
        <v>0</v>
      </c>
      <c r="AE150" s="131">
        <f t="shared" si="23"/>
        <v>0</v>
      </c>
      <c r="AF150" s="131">
        <f t="shared" si="23"/>
        <v>0</v>
      </c>
      <c r="AG150" s="131">
        <f t="shared" si="23"/>
        <v>0</v>
      </c>
      <c r="AH150" s="131">
        <f t="shared" si="23"/>
        <v>0</v>
      </c>
      <c r="AI150" s="131">
        <f t="shared" si="23"/>
        <v>0</v>
      </c>
      <c r="AJ150" s="131">
        <f t="shared" si="23"/>
        <v>0</v>
      </c>
      <c r="AK150" s="131">
        <f t="shared" si="23"/>
        <v>0</v>
      </c>
    </row>
    <row r="151" spans="1:39" ht="8.1" customHeight="1" outlineLevel="1" x14ac:dyDescent="0.2">
      <c r="A151" s="20"/>
      <c r="B151" s="20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0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1:39" ht="24" customHeight="1" outlineLevel="1" x14ac:dyDescent="0.2">
      <c r="A152" s="84" t="s">
        <v>48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</row>
    <row r="153" spans="1:39" ht="15" customHeight="1" outlineLevel="1" x14ac:dyDescent="0.2">
      <c r="A153" s="82">
        <v>1</v>
      </c>
      <c r="B153" s="54" t="s">
        <v>42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6"/>
      <c r="O153" s="44" t="s">
        <v>8</v>
      </c>
      <c r="P153" s="45"/>
      <c r="Q153" s="45"/>
      <c r="R153" s="45"/>
      <c r="S153" s="46"/>
      <c r="T153" s="44" t="s">
        <v>31</v>
      </c>
      <c r="U153" s="45"/>
      <c r="V153" s="46"/>
      <c r="W153" s="50" t="s">
        <v>9</v>
      </c>
      <c r="X153" s="50" t="s">
        <v>9</v>
      </c>
      <c r="Y153" s="50" t="s">
        <v>9</v>
      </c>
      <c r="Z153" s="4">
        <v>1</v>
      </c>
      <c r="AA153" s="30">
        <v>1</v>
      </c>
      <c r="AB153" s="30">
        <v>1</v>
      </c>
      <c r="AC153" s="4">
        <v>1</v>
      </c>
      <c r="AD153" s="4">
        <v>1</v>
      </c>
      <c r="AE153" s="4">
        <v>1</v>
      </c>
      <c r="AF153" s="4">
        <v>1</v>
      </c>
      <c r="AG153" s="4">
        <v>1</v>
      </c>
      <c r="AH153" s="4">
        <v>1</v>
      </c>
      <c r="AI153" s="4">
        <v>1</v>
      </c>
      <c r="AJ153" s="4">
        <v>1</v>
      </c>
      <c r="AK153" s="4">
        <v>1</v>
      </c>
    </row>
    <row r="154" spans="1:39" ht="15" customHeight="1" outlineLevel="1" x14ac:dyDescent="0.2">
      <c r="A154" s="83"/>
      <c r="B154" s="57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  <c r="O154" s="47"/>
      <c r="P154" s="48"/>
      <c r="Q154" s="48"/>
      <c r="R154" s="48"/>
      <c r="S154" s="49"/>
      <c r="T154" s="47"/>
      <c r="U154" s="48"/>
      <c r="V154" s="49"/>
      <c r="W154" s="51"/>
      <c r="X154" s="51"/>
      <c r="Y154" s="51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M154" s="10"/>
    </row>
    <row r="155" spans="1:39" ht="23.1" customHeight="1" outlineLevel="1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9"/>
      <c r="O155" s="118" t="s">
        <v>1</v>
      </c>
      <c r="P155" s="119"/>
      <c r="Q155" s="119"/>
      <c r="R155" s="119"/>
      <c r="S155" s="119"/>
      <c r="T155" s="119"/>
      <c r="U155" s="119"/>
      <c r="V155" s="119"/>
      <c r="W155" s="119"/>
      <c r="X155" s="119"/>
      <c r="Y155" s="120"/>
      <c r="Z155" s="121">
        <f>Z153</f>
        <v>1</v>
      </c>
      <c r="AA155" s="121">
        <f t="shared" ref="AA155:AK155" si="24">AA153</f>
        <v>1</v>
      </c>
      <c r="AB155" s="121">
        <f t="shared" si="24"/>
        <v>1</v>
      </c>
      <c r="AC155" s="121">
        <f t="shared" si="24"/>
        <v>1</v>
      </c>
      <c r="AD155" s="121">
        <f t="shared" si="24"/>
        <v>1</v>
      </c>
      <c r="AE155" s="121">
        <f t="shared" si="24"/>
        <v>1</v>
      </c>
      <c r="AF155" s="121">
        <f t="shared" si="24"/>
        <v>1</v>
      </c>
      <c r="AG155" s="121">
        <f t="shared" si="24"/>
        <v>1</v>
      </c>
      <c r="AH155" s="121">
        <f t="shared" si="24"/>
        <v>1</v>
      </c>
      <c r="AI155" s="121">
        <f t="shared" si="24"/>
        <v>1</v>
      </c>
      <c r="AJ155" s="121">
        <f t="shared" si="24"/>
        <v>1</v>
      </c>
      <c r="AK155" s="121">
        <f t="shared" si="24"/>
        <v>1</v>
      </c>
    </row>
    <row r="156" spans="1:39" s="13" customFormat="1" ht="23.1" customHeight="1" x14ac:dyDescent="0.2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1"/>
      <c r="O156" s="122" t="s">
        <v>2</v>
      </c>
      <c r="P156" s="123"/>
      <c r="Q156" s="123"/>
      <c r="R156" s="123"/>
      <c r="S156" s="123"/>
      <c r="T156" s="123"/>
      <c r="U156" s="123"/>
      <c r="V156" s="123"/>
      <c r="W156" s="123"/>
      <c r="X156" s="123"/>
      <c r="Y156" s="124"/>
      <c r="Z156" s="125">
        <f>Z154</f>
        <v>0</v>
      </c>
      <c r="AA156" s="125">
        <f t="shared" ref="AA156:AK156" si="25">AA154</f>
        <v>0</v>
      </c>
      <c r="AB156" s="125">
        <f t="shared" si="25"/>
        <v>0</v>
      </c>
      <c r="AC156" s="125">
        <f t="shared" si="25"/>
        <v>0</v>
      </c>
      <c r="AD156" s="125">
        <f t="shared" si="25"/>
        <v>0</v>
      </c>
      <c r="AE156" s="125">
        <f t="shared" si="25"/>
        <v>0</v>
      </c>
      <c r="AF156" s="125">
        <f t="shared" si="25"/>
        <v>0</v>
      </c>
      <c r="AG156" s="125">
        <f t="shared" si="25"/>
        <v>0</v>
      </c>
      <c r="AH156" s="125">
        <f t="shared" si="25"/>
        <v>0</v>
      </c>
      <c r="AI156" s="125">
        <f t="shared" si="25"/>
        <v>0</v>
      </c>
      <c r="AJ156" s="125">
        <f t="shared" si="25"/>
        <v>0</v>
      </c>
      <c r="AK156" s="125">
        <f t="shared" si="25"/>
        <v>0</v>
      </c>
    </row>
    <row r="157" spans="1:39" ht="23.1" customHeight="1" x14ac:dyDescent="0.2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1"/>
      <c r="O157" s="126" t="s">
        <v>3</v>
      </c>
      <c r="P157" s="127"/>
      <c r="Q157" s="127"/>
      <c r="R157" s="127"/>
      <c r="S157" s="127"/>
      <c r="T157" s="127"/>
      <c r="U157" s="127"/>
      <c r="V157" s="127"/>
      <c r="W157" s="127"/>
      <c r="X157" s="127"/>
      <c r="Y157" s="128"/>
      <c r="Z157" s="129">
        <f>IFERROR((Z156*1/Z155),"---")</f>
        <v>0</v>
      </c>
      <c r="AA157" s="129">
        <f t="shared" ref="AA157:AK157" si="26">IFERROR((AA156*1/AA155),"---")</f>
        <v>0</v>
      </c>
      <c r="AB157" s="129">
        <f t="shared" si="26"/>
        <v>0</v>
      </c>
      <c r="AC157" s="129">
        <f t="shared" si="26"/>
        <v>0</v>
      </c>
      <c r="AD157" s="129">
        <f t="shared" si="26"/>
        <v>0</v>
      </c>
      <c r="AE157" s="129">
        <f t="shared" si="26"/>
        <v>0</v>
      </c>
      <c r="AF157" s="129">
        <f t="shared" si="26"/>
        <v>0</v>
      </c>
      <c r="AG157" s="129">
        <f t="shared" si="26"/>
        <v>0</v>
      </c>
      <c r="AH157" s="129">
        <f t="shared" si="26"/>
        <v>0</v>
      </c>
      <c r="AI157" s="129">
        <f t="shared" si="26"/>
        <v>0</v>
      </c>
      <c r="AJ157" s="129">
        <f t="shared" si="26"/>
        <v>0</v>
      </c>
      <c r="AK157" s="129">
        <f t="shared" si="26"/>
        <v>0</v>
      </c>
    </row>
    <row r="158" spans="1:39" ht="23.1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130" t="s">
        <v>69</v>
      </c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1">
        <f>AVERAGE(Z157:AK157)</f>
        <v>0</v>
      </c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</row>
    <row r="159" spans="1:39" ht="8.1" customHeight="1" x14ac:dyDescent="0.2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</row>
    <row r="160" spans="1:39" ht="23.1" customHeight="1" x14ac:dyDescent="0.2">
      <c r="A160" s="69" t="s">
        <v>4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  <c r="O160" s="118" t="s">
        <v>1</v>
      </c>
      <c r="P160" s="119"/>
      <c r="Q160" s="119"/>
      <c r="R160" s="119"/>
      <c r="S160" s="119"/>
      <c r="T160" s="119"/>
      <c r="U160" s="119"/>
      <c r="V160" s="119"/>
      <c r="W160" s="119"/>
      <c r="X160" s="119"/>
      <c r="Y160" s="120"/>
      <c r="Z160" s="121">
        <f t="shared" ref="Z160:AD161" si="27">Z155+Z148+Z136+Z106+Z92+Z63+Z38+Z19+Z122</f>
        <v>10</v>
      </c>
      <c r="AA160" s="121">
        <f t="shared" si="27"/>
        <v>17</v>
      </c>
      <c r="AB160" s="121">
        <f t="shared" si="27"/>
        <v>13</v>
      </c>
      <c r="AC160" s="121">
        <f t="shared" si="27"/>
        <v>15</v>
      </c>
      <c r="AD160" s="121">
        <f t="shared" si="27"/>
        <v>15</v>
      </c>
      <c r="AE160" s="121">
        <f>AE155+AE148+AE136+AE92+AE63+AE38+AE19+AE106+AE122</f>
        <v>13</v>
      </c>
      <c r="AF160" s="121">
        <f t="shared" ref="AF160:AK161" si="28">AF155+AF148+AF136+AF106+AF92+AF63+AF38+AF19+AF122</f>
        <v>11</v>
      </c>
      <c r="AG160" s="121">
        <f t="shared" si="28"/>
        <v>13</v>
      </c>
      <c r="AH160" s="121">
        <f t="shared" si="28"/>
        <v>12</v>
      </c>
      <c r="AI160" s="121">
        <f t="shared" si="28"/>
        <v>12</v>
      </c>
      <c r="AJ160" s="121">
        <f t="shared" si="28"/>
        <v>12</v>
      </c>
      <c r="AK160" s="121">
        <f t="shared" si="28"/>
        <v>10</v>
      </c>
    </row>
    <row r="161" spans="1:37" ht="23.1" customHeight="1" x14ac:dyDescent="0.2">
      <c r="A161" s="72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4"/>
      <c r="O161" s="122" t="s">
        <v>2</v>
      </c>
      <c r="P161" s="123"/>
      <c r="Q161" s="123"/>
      <c r="R161" s="123"/>
      <c r="S161" s="123"/>
      <c r="T161" s="123"/>
      <c r="U161" s="123"/>
      <c r="V161" s="123"/>
      <c r="W161" s="123"/>
      <c r="X161" s="123"/>
      <c r="Y161" s="124"/>
      <c r="Z161" s="125">
        <f t="shared" si="27"/>
        <v>0</v>
      </c>
      <c r="AA161" s="125">
        <f t="shared" si="27"/>
        <v>0</v>
      </c>
      <c r="AB161" s="125">
        <f t="shared" si="27"/>
        <v>0</v>
      </c>
      <c r="AC161" s="125">
        <f t="shared" si="27"/>
        <v>0</v>
      </c>
      <c r="AD161" s="125">
        <f t="shared" si="27"/>
        <v>0</v>
      </c>
      <c r="AE161" s="125">
        <f>AE156+AE149+AE137+AE107+AE93+AE64+AE39+AE20+AE123</f>
        <v>0</v>
      </c>
      <c r="AF161" s="125">
        <f t="shared" si="28"/>
        <v>0</v>
      </c>
      <c r="AG161" s="125">
        <f t="shared" si="28"/>
        <v>0</v>
      </c>
      <c r="AH161" s="125">
        <f t="shared" si="28"/>
        <v>0</v>
      </c>
      <c r="AI161" s="125">
        <f t="shared" si="28"/>
        <v>0</v>
      </c>
      <c r="AJ161" s="125">
        <f t="shared" si="28"/>
        <v>0</v>
      </c>
      <c r="AK161" s="125">
        <f t="shared" si="28"/>
        <v>0</v>
      </c>
    </row>
    <row r="162" spans="1:37" ht="23.1" customHeight="1" x14ac:dyDescent="0.2">
      <c r="A162" s="72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4"/>
      <c r="O162" s="126" t="s">
        <v>3</v>
      </c>
      <c r="P162" s="127"/>
      <c r="Q162" s="127"/>
      <c r="R162" s="127"/>
      <c r="S162" s="127"/>
      <c r="T162" s="127"/>
      <c r="U162" s="127"/>
      <c r="V162" s="127"/>
      <c r="W162" s="127"/>
      <c r="X162" s="127"/>
      <c r="Y162" s="128"/>
      <c r="Z162" s="129">
        <f>IFERROR((Z161*1/Z160),"---")</f>
        <v>0</v>
      </c>
      <c r="AA162" s="129">
        <f t="shared" ref="AA162:AK162" si="29">IFERROR((AA161*1/AA160),"---")</f>
        <v>0</v>
      </c>
      <c r="AB162" s="129">
        <f t="shared" si="29"/>
        <v>0</v>
      </c>
      <c r="AC162" s="129">
        <f t="shared" si="29"/>
        <v>0</v>
      </c>
      <c r="AD162" s="129">
        <f t="shared" si="29"/>
        <v>0</v>
      </c>
      <c r="AE162" s="129">
        <f t="shared" si="29"/>
        <v>0</v>
      </c>
      <c r="AF162" s="129">
        <f t="shared" si="29"/>
        <v>0</v>
      </c>
      <c r="AG162" s="129">
        <f t="shared" si="29"/>
        <v>0</v>
      </c>
      <c r="AH162" s="129">
        <f t="shared" si="29"/>
        <v>0</v>
      </c>
      <c r="AI162" s="129">
        <f t="shared" si="29"/>
        <v>0</v>
      </c>
      <c r="AJ162" s="129">
        <f t="shared" si="29"/>
        <v>0</v>
      </c>
      <c r="AK162" s="129">
        <f t="shared" si="29"/>
        <v>0</v>
      </c>
    </row>
    <row r="163" spans="1:37" s="16" customFormat="1" ht="23.1" customHeight="1" x14ac:dyDescent="0.2">
      <c r="A163" s="75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7"/>
      <c r="O163" s="130" t="s">
        <v>69</v>
      </c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1">
        <f>AVERAGE(Z162:AK162)</f>
        <v>0</v>
      </c>
      <c r="AA163" s="131"/>
      <c r="AB163" s="131"/>
      <c r="AC163" s="131"/>
      <c r="AD163" s="131"/>
      <c r="AE163" s="131"/>
      <c r="AF163" s="131"/>
      <c r="AG163" s="131"/>
      <c r="AH163" s="131"/>
      <c r="AI163" s="131"/>
      <c r="AJ163" s="131"/>
      <c r="AK163" s="131"/>
    </row>
    <row r="164" spans="1:37" s="16" customFormat="1" ht="5.0999999999999996" customHeight="1" x14ac:dyDescent="0.2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</row>
    <row r="165" spans="1:37" s="16" customFormat="1" ht="23.1" customHeight="1" x14ac:dyDescent="0.2">
      <c r="A165" s="14"/>
      <c r="B165" s="15"/>
      <c r="C165" s="15"/>
      <c r="D165" s="15"/>
      <c r="E165" s="15"/>
      <c r="F165" s="68" t="s">
        <v>75</v>
      </c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15"/>
      <c r="R165" s="15"/>
      <c r="S165" s="15"/>
      <c r="T165" s="15"/>
      <c r="U165" s="68" t="s">
        <v>76</v>
      </c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15"/>
      <c r="AG165" s="15"/>
      <c r="AH165" s="15"/>
      <c r="AI165" s="15"/>
      <c r="AJ165" s="15"/>
      <c r="AK165" s="15"/>
    </row>
    <row r="166" spans="1:37" s="16" customFormat="1" ht="79.5" customHeight="1" x14ac:dyDescent="0.2">
      <c r="A166" s="14"/>
      <c r="B166" s="15"/>
      <c r="C166" s="15"/>
      <c r="D166" s="15"/>
      <c r="E166" s="15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15"/>
      <c r="R166" s="15"/>
      <c r="S166" s="15"/>
      <c r="T166" s="15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15"/>
      <c r="AG166" s="15"/>
      <c r="AH166" s="15"/>
      <c r="AI166" s="15"/>
      <c r="AJ166" s="15"/>
      <c r="AK166" s="15"/>
    </row>
    <row r="167" spans="1:37" x14ac:dyDescent="0.2">
      <c r="A167" s="11"/>
      <c r="B167" s="39"/>
      <c r="C167" s="39"/>
      <c r="D167" s="39"/>
      <c r="E167" s="39"/>
      <c r="F167" s="66" t="s">
        <v>95</v>
      </c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38"/>
      <c r="R167" s="38"/>
      <c r="S167" s="38"/>
      <c r="T167" s="38"/>
      <c r="U167" s="38"/>
      <c r="V167" s="66" t="s">
        <v>96</v>
      </c>
      <c r="W167" s="66"/>
      <c r="X167" s="66"/>
      <c r="Y167" s="66"/>
      <c r="Z167" s="66"/>
      <c r="AA167" s="66"/>
      <c r="AB167" s="66"/>
      <c r="AC167" s="66"/>
      <c r="AD167" s="66"/>
      <c r="AE167" s="66"/>
      <c r="AF167" s="34"/>
      <c r="AG167" s="34"/>
      <c r="AH167" s="34"/>
      <c r="AI167" s="34"/>
      <c r="AJ167" s="34"/>
      <c r="AK167" s="34"/>
    </row>
    <row r="168" spans="1:37" x14ac:dyDescent="0.2">
      <c r="A168" s="11"/>
      <c r="B168" s="39"/>
      <c r="C168" s="39"/>
      <c r="D168" s="39"/>
      <c r="E168" s="39"/>
      <c r="F168" s="67" t="s">
        <v>73</v>
      </c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40"/>
      <c r="R168" s="40"/>
      <c r="S168" s="40"/>
      <c r="T168" s="40"/>
      <c r="U168" s="40"/>
      <c r="V168" s="67" t="s">
        <v>74</v>
      </c>
      <c r="W168" s="67"/>
      <c r="X168" s="67"/>
      <c r="Y168" s="67"/>
      <c r="Z168" s="67"/>
      <c r="AA168" s="67"/>
      <c r="AB168" s="67"/>
      <c r="AC168" s="67"/>
      <c r="AD168" s="67"/>
      <c r="AE168" s="67"/>
      <c r="AF168" s="34"/>
      <c r="AG168" s="34"/>
      <c r="AH168" s="34"/>
      <c r="AI168" s="34"/>
      <c r="AJ168" s="34"/>
      <c r="AK168" s="34"/>
    </row>
  </sheetData>
  <protectedRanges>
    <protectedRange password="CC69" sqref="Z106:AK107 Z148:AK149 Z155:AK156 Z38:AK39 Z63:AK64 Z92:AK93 Z160:AK161 Z19:AK20" name="Rango1"/>
    <protectedRange password="CC69" sqref="Z162:AK163 Z21:AK21 Z40:AK40 Z94:AK95 Z150:AK151 Z108:AK109 Z65:AK65 Z157:AK158" name="Rango1_1"/>
    <protectedRange password="CC69" sqref="Z122:AK123 Z136:AK137" name="Rango1_5"/>
    <protectedRange password="CC69" sqref="Z124:AK125 Z138:AK139" name="Rango1_1_4"/>
  </protectedRanges>
  <mergeCells count="430">
    <mergeCell ref="Z150:AK150"/>
    <mergeCell ref="G3:J3"/>
    <mergeCell ref="G4:J4"/>
    <mergeCell ref="A1:J2"/>
    <mergeCell ref="K1:AK4"/>
    <mergeCell ref="A70:A71"/>
    <mergeCell ref="A72:A73"/>
    <mergeCell ref="A23:AK23"/>
    <mergeCell ref="Y24:Y25"/>
    <mergeCell ref="X24:X25"/>
    <mergeCell ref="W24:W25"/>
    <mergeCell ref="B24:N25"/>
    <mergeCell ref="A24:A25"/>
    <mergeCell ref="X26:X27"/>
    <mergeCell ref="A26:A27"/>
    <mergeCell ref="B26:N27"/>
    <mergeCell ref="W26:W27"/>
    <mergeCell ref="O26:S27"/>
    <mergeCell ref="T26:V27"/>
    <mergeCell ref="B72:N73"/>
    <mergeCell ref="B61:N62"/>
    <mergeCell ref="W70:W71"/>
    <mergeCell ref="A61:A62"/>
    <mergeCell ref="X70:X71"/>
    <mergeCell ref="Y70:Y71"/>
    <mergeCell ref="Z158:AK158"/>
    <mergeCell ref="O90:S91"/>
    <mergeCell ref="A104:A105"/>
    <mergeCell ref="B104:N105"/>
    <mergeCell ref="O104:S105"/>
    <mergeCell ref="A84:A85"/>
    <mergeCell ref="A102:A103"/>
    <mergeCell ref="Y80:Y81"/>
    <mergeCell ref="W84:W85"/>
    <mergeCell ref="A80:A81"/>
    <mergeCell ref="B80:N81"/>
    <mergeCell ref="O80:S81"/>
    <mergeCell ref="B82:N83"/>
    <mergeCell ref="O82:S83"/>
    <mergeCell ref="X80:X81"/>
    <mergeCell ref="A82:A83"/>
    <mergeCell ref="T82:V83"/>
    <mergeCell ref="A88:A89"/>
    <mergeCell ref="B88:N89"/>
    <mergeCell ref="O88:S89"/>
    <mergeCell ref="T88:V89"/>
    <mergeCell ref="W88:W89"/>
    <mergeCell ref="X88:X89"/>
    <mergeCell ref="Y88:Y89"/>
    <mergeCell ref="A86:A87"/>
    <mergeCell ref="W55:W56"/>
    <mergeCell ref="O64:Y64"/>
    <mergeCell ref="O55:S56"/>
    <mergeCell ref="X72:X73"/>
    <mergeCell ref="T70:V71"/>
    <mergeCell ref="T72:V73"/>
    <mergeCell ref="T55:V56"/>
    <mergeCell ref="X59:X60"/>
    <mergeCell ref="Y59:Y60"/>
    <mergeCell ref="B55:N56"/>
    <mergeCell ref="O65:Y65"/>
    <mergeCell ref="W68:W69"/>
    <mergeCell ref="A59:A60"/>
    <mergeCell ref="B59:N60"/>
    <mergeCell ref="O59:S60"/>
    <mergeCell ref="T59:V60"/>
    <mergeCell ref="W59:W60"/>
    <mergeCell ref="A55:A56"/>
    <mergeCell ref="B70:N71"/>
    <mergeCell ref="A68:A69"/>
    <mergeCell ref="O72:S73"/>
    <mergeCell ref="A67:AK67"/>
    <mergeCell ref="Y68:Y69"/>
    <mergeCell ref="B102:N103"/>
    <mergeCell ref="B142:N143"/>
    <mergeCell ref="X102:X103"/>
    <mergeCell ref="O108:Y108"/>
    <mergeCell ref="O102:S103"/>
    <mergeCell ref="T102:V103"/>
    <mergeCell ref="O138:Y138"/>
    <mergeCell ref="O139:Y139"/>
    <mergeCell ref="Y98:Y99"/>
    <mergeCell ref="Y100:Y101"/>
    <mergeCell ref="B100:N101"/>
    <mergeCell ref="B98:N99"/>
    <mergeCell ref="T98:V99"/>
    <mergeCell ref="X98:X99"/>
    <mergeCell ref="W98:W99"/>
    <mergeCell ref="W100:W101"/>
    <mergeCell ref="T100:V101"/>
    <mergeCell ref="X128:X129"/>
    <mergeCell ref="Y128:Y129"/>
    <mergeCell ref="A113:AK113"/>
    <mergeCell ref="A114:A115"/>
    <mergeCell ref="B114:N115"/>
    <mergeCell ref="O114:S115"/>
    <mergeCell ref="T114:V115"/>
    <mergeCell ref="Z163:AK163"/>
    <mergeCell ref="X84:X85"/>
    <mergeCell ref="A144:A145"/>
    <mergeCell ref="W6:Y6"/>
    <mergeCell ref="X9:X10"/>
    <mergeCell ref="W9:W10"/>
    <mergeCell ref="Y15:Y16"/>
    <mergeCell ref="A8:AK8"/>
    <mergeCell ref="W17:W18"/>
    <mergeCell ref="X17:X18"/>
    <mergeCell ref="A17:A18"/>
    <mergeCell ref="B17:N18"/>
    <mergeCell ref="Y17:Y18"/>
    <mergeCell ref="A9:A10"/>
    <mergeCell ref="A13:A14"/>
    <mergeCell ref="B13:N14"/>
    <mergeCell ref="O13:S14"/>
    <mergeCell ref="O17:S18"/>
    <mergeCell ref="B90:N91"/>
    <mergeCell ref="W90:W91"/>
    <mergeCell ref="W102:W103"/>
    <mergeCell ref="X86:X87"/>
    <mergeCell ref="T6:V7"/>
    <mergeCell ref="O20:Y20"/>
    <mergeCell ref="O6:S7"/>
    <mergeCell ref="A30:A31"/>
    <mergeCell ref="T15:V16"/>
    <mergeCell ref="B30:N31"/>
    <mergeCell ref="O30:S31"/>
    <mergeCell ref="T30:V31"/>
    <mergeCell ref="W30:W31"/>
    <mergeCell ref="O21:Y21"/>
    <mergeCell ref="A15:A16"/>
    <mergeCell ref="B15:N16"/>
    <mergeCell ref="Y9:Y10"/>
    <mergeCell ref="X15:X16"/>
    <mergeCell ref="Y13:Y14"/>
    <mergeCell ref="T17:V18"/>
    <mergeCell ref="O9:S10"/>
    <mergeCell ref="O15:S16"/>
    <mergeCell ref="T13:V14"/>
    <mergeCell ref="W13:W14"/>
    <mergeCell ref="X13:X14"/>
    <mergeCell ref="A19:N21"/>
    <mergeCell ref="Y43:Y44"/>
    <mergeCell ref="O28:S29"/>
    <mergeCell ref="W28:W29"/>
    <mergeCell ref="W32:W33"/>
    <mergeCell ref="X32:X33"/>
    <mergeCell ref="Y34:Y35"/>
    <mergeCell ref="O34:S35"/>
    <mergeCell ref="T34:V35"/>
    <mergeCell ref="O36:S37"/>
    <mergeCell ref="Y36:Y37"/>
    <mergeCell ref="X34:X35"/>
    <mergeCell ref="W34:W35"/>
    <mergeCell ref="W36:W37"/>
    <mergeCell ref="X36:X37"/>
    <mergeCell ref="Y32:Y33"/>
    <mergeCell ref="O32:S33"/>
    <mergeCell ref="X43:X44"/>
    <mergeCell ref="T43:V44"/>
    <mergeCell ref="O43:S44"/>
    <mergeCell ref="Y28:Y29"/>
    <mergeCell ref="X30:X31"/>
    <mergeCell ref="Y30:Y31"/>
    <mergeCell ref="A38:N40"/>
    <mergeCell ref="A34:A35"/>
    <mergeCell ref="B34:N35"/>
    <mergeCell ref="T32:V33"/>
    <mergeCell ref="W142:W143"/>
    <mergeCell ref="X142:X143"/>
    <mergeCell ref="O106:Y106"/>
    <mergeCell ref="O107:Y107"/>
    <mergeCell ref="Y142:Y143"/>
    <mergeCell ref="O109:Y109"/>
    <mergeCell ref="Y90:Y91"/>
    <mergeCell ref="T78:V79"/>
    <mergeCell ref="Y76:Y77"/>
    <mergeCell ref="T90:V91"/>
    <mergeCell ref="B78:N79"/>
    <mergeCell ref="X90:X91"/>
    <mergeCell ref="B84:N85"/>
    <mergeCell ref="O76:S77"/>
    <mergeCell ref="O74:S75"/>
    <mergeCell ref="X82:X83"/>
    <mergeCell ref="O78:S79"/>
    <mergeCell ref="W82:W83"/>
    <mergeCell ref="T80:V81"/>
    <mergeCell ref="Y84:Y85"/>
    <mergeCell ref="Z109:AK109"/>
    <mergeCell ref="A32:A33"/>
    <mergeCell ref="B32:N33"/>
    <mergeCell ref="A45:A46"/>
    <mergeCell ref="A43:A44"/>
    <mergeCell ref="O39:Y39"/>
    <mergeCell ref="O40:Y40"/>
    <mergeCell ref="A57:A58"/>
    <mergeCell ref="A49:A50"/>
    <mergeCell ref="X45:X46"/>
    <mergeCell ref="W45:W46"/>
    <mergeCell ref="A42:AK42"/>
    <mergeCell ref="O45:S46"/>
    <mergeCell ref="T45:V46"/>
    <mergeCell ref="Y45:Y46"/>
    <mergeCell ref="A36:A37"/>
    <mergeCell ref="B57:N58"/>
    <mergeCell ref="Z95:AK95"/>
    <mergeCell ref="A78:A79"/>
    <mergeCell ref="B74:N75"/>
    <mergeCell ref="A76:A77"/>
    <mergeCell ref="A74:A75"/>
    <mergeCell ref="A90:A91"/>
    <mergeCell ref="O94:Y94"/>
    <mergeCell ref="X74:X75"/>
    <mergeCell ref="X78:X79"/>
    <mergeCell ref="W76:W77"/>
    <mergeCell ref="T104:V105"/>
    <mergeCell ref="W104:W105"/>
    <mergeCell ref="X104:X105"/>
    <mergeCell ref="X100:X101"/>
    <mergeCell ref="Y102:Y103"/>
    <mergeCell ref="O57:S58"/>
    <mergeCell ref="X57:X58"/>
    <mergeCell ref="W61:W62"/>
    <mergeCell ref="T57:V58"/>
    <mergeCell ref="W57:W58"/>
    <mergeCell ref="Y61:Y62"/>
    <mergeCell ref="Y104:Y105"/>
    <mergeCell ref="T74:V75"/>
    <mergeCell ref="O95:Y95"/>
    <mergeCell ref="A97:AK97"/>
    <mergeCell ref="A98:A99"/>
    <mergeCell ref="A100:A101"/>
    <mergeCell ref="O63:Y63"/>
    <mergeCell ref="Y82:Y83"/>
    <mergeCell ref="O100:S101"/>
    <mergeCell ref="W86:W87"/>
    <mergeCell ref="W43:W44"/>
    <mergeCell ref="B68:N69"/>
    <mergeCell ref="O61:S62"/>
    <mergeCell ref="T61:V62"/>
    <mergeCell ref="W80:W81"/>
    <mergeCell ref="O98:S99"/>
    <mergeCell ref="O93:Y93"/>
    <mergeCell ref="O92:Y92"/>
    <mergeCell ref="B43:N44"/>
    <mergeCell ref="B86:N87"/>
    <mergeCell ref="B51:N52"/>
    <mergeCell ref="O51:S52"/>
    <mergeCell ref="T51:V52"/>
    <mergeCell ref="W51:W52"/>
    <mergeCell ref="X51:X52"/>
    <mergeCell ref="Y51:Y52"/>
    <mergeCell ref="B76:N77"/>
    <mergeCell ref="Y55:Y56"/>
    <mergeCell ref="X68:X69"/>
    <mergeCell ref="X55:X56"/>
    <mergeCell ref="Y72:Y73"/>
    <mergeCell ref="Y78:Y79"/>
    <mergeCell ref="Y74:Y75"/>
    <mergeCell ref="Y86:Y87"/>
    <mergeCell ref="X153:X154"/>
    <mergeCell ref="O158:Y158"/>
    <mergeCell ref="B36:N37"/>
    <mergeCell ref="T36:V37"/>
    <mergeCell ref="O38:Y38"/>
    <mergeCell ref="O148:Y148"/>
    <mergeCell ref="X61:X62"/>
    <mergeCell ref="W78:W79"/>
    <mergeCell ref="T76:V77"/>
    <mergeCell ref="X76:X77"/>
    <mergeCell ref="B49:N50"/>
    <mergeCell ref="W49:W50"/>
    <mergeCell ref="O84:S85"/>
    <mergeCell ref="T84:V85"/>
    <mergeCell ref="O86:S87"/>
    <mergeCell ref="T86:V87"/>
    <mergeCell ref="B45:N46"/>
    <mergeCell ref="O68:S69"/>
    <mergeCell ref="T68:V69"/>
    <mergeCell ref="W74:W75"/>
    <mergeCell ref="A152:AK152"/>
    <mergeCell ref="O149:Y149"/>
    <mergeCell ref="A148:N150"/>
    <mergeCell ref="W128:W129"/>
    <mergeCell ref="A3:C3"/>
    <mergeCell ref="D3:F3"/>
    <mergeCell ref="D4:F4"/>
    <mergeCell ref="A4:C4"/>
    <mergeCell ref="O24:S25"/>
    <mergeCell ref="T24:V25"/>
    <mergeCell ref="X28:X29"/>
    <mergeCell ref="Y26:Y27"/>
    <mergeCell ref="B28:N29"/>
    <mergeCell ref="T9:V10"/>
    <mergeCell ref="A11:A12"/>
    <mergeCell ref="B11:N12"/>
    <mergeCell ref="O11:S12"/>
    <mergeCell ref="T11:V12"/>
    <mergeCell ref="W11:W12"/>
    <mergeCell ref="X11:X12"/>
    <mergeCell ref="Y11:Y12"/>
    <mergeCell ref="T28:V29"/>
    <mergeCell ref="A6:A7"/>
    <mergeCell ref="B6:N7"/>
    <mergeCell ref="B9:N10"/>
    <mergeCell ref="W15:W16"/>
    <mergeCell ref="O19:Y19"/>
    <mergeCell ref="A28:A29"/>
    <mergeCell ref="AB6:AK6"/>
    <mergeCell ref="Z6:AA6"/>
    <mergeCell ref="X146:X147"/>
    <mergeCell ref="Y146:Y147"/>
    <mergeCell ref="B146:N147"/>
    <mergeCell ref="A142:A143"/>
    <mergeCell ref="Y144:Y145"/>
    <mergeCell ref="A146:A147"/>
    <mergeCell ref="B144:N145"/>
    <mergeCell ref="O144:S145"/>
    <mergeCell ref="T144:V145"/>
    <mergeCell ref="W144:W145"/>
    <mergeCell ref="X144:X145"/>
    <mergeCell ref="A141:AK141"/>
    <mergeCell ref="O142:S143"/>
    <mergeCell ref="T142:V143"/>
    <mergeCell ref="O146:S147"/>
    <mergeCell ref="T146:V147"/>
    <mergeCell ref="W146:W147"/>
    <mergeCell ref="A127:AK127"/>
    <mergeCell ref="A128:A129"/>
    <mergeCell ref="B128:N129"/>
    <mergeCell ref="O128:S129"/>
    <mergeCell ref="T128:V129"/>
    <mergeCell ref="F167:P167"/>
    <mergeCell ref="F168:P168"/>
    <mergeCell ref="V167:AE167"/>
    <mergeCell ref="V168:AE168"/>
    <mergeCell ref="F166:P166"/>
    <mergeCell ref="U166:AE166"/>
    <mergeCell ref="F165:P165"/>
    <mergeCell ref="U165:AE165"/>
    <mergeCell ref="O150:Y150"/>
    <mergeCell ref="O162:Y162"/>
    <mergeCell ref="A160:N163"/>
    <mergeCell ref="O163:Y163"/>
    <mergeCell ref="A155:N157"/>
    <mergeCell ref="O155:Y155"/>
    <mergeCell ref="O156:Y156"/>
    <mergeCell ref="O160:Y160"/>
    <mergeCell ref="O161:Y161"/>
    <mergeCell ref="Y153:Y154"/>
    <mergeCell ref="O153:S154"/>
    <mergeCell ref="T153:V154"/>
    <mergeCell ref="O157:Y157"/>
    <mergeCell ref="A153:A154"/>
    <mergeCell ref="B153:N154"/>
    <mergeCell ref="W153:W154"/>
    <mergeCell ref="W114:W115"/>
    <mergeCell ref="X114:X115"/>
    <mergeCell ref="Y114:Y115"/>
    <mergeCell ref="A116:A117"/>
    <mergeCell ref="B116:N117"/>
    <mergeCell ref="O116:S117"/>
    <mergeCell ref="T116:V117"/>
    <mergeCell ref="W116:W117"/>
    <mergeCell ref="X116:X117"/>
    <mergeCell ref="Y116:Y117"/>
    <mergeCell ref="A130:A131"/>
    <mergeCell ref="B130:N131"/>
    <mergeCell ref="O130:S131"/>
    <mergeCell ref="T130:V131"/>
    <mergeCell ref="W130:W131"/>
    <mergeCell ref="X130:X131"/>
    <mergeCell ref="Y130:Y131"/>
    <mergeCell ref="A132:A133"/>
    <mergeCell ref="B132:N133"/>
    <mergeCell ref="O132:S133"/>
    <mergeCell ref="T132:V133"/>
    <mergeCell ref="W132:W133"/>
    <mergeCell ref="X132:X133"/>
    <mergeCell ref="Y132:Y133"/>
    <mergeCell ref="Z139:AK139"/>
    <mergeCell ref="O136:Y136"/>
    <mergeCell ref="O137:Y137"/>
    <mergeCell ref="A134:A135"/>
    <mergeCell ref="B134:N135"/>
    <mergeCell ref="O134:S135"/>
    <mergeCell ref="T134:V135"/>
    <mergeCell ref="W134:W135"/>
    <mergeCell ref="X134:X135"/>
    <mergeCell ref="Y134:Y135"/>
    <mergeCell ref="O124:Y124"/>
    <mergeCell ref="O125:Y125"/>
    <mergeCell ref="Z125:AK125"/>
    <mergeCell ref="A118:A119"/>
    <mergeCell ref="B118:N119"/>
    <mergeCell ref="O118:S119"/>
    <mergeCell ref="T118:V119"/>
    <mergeCell ref="W118:W119"/>
    <mergeCell ref="X118:X119"/>
    <mergeCell ref="Y118:Y119"/>
    <mergeCell ref="A120:A121"/>
    <mergeCell ref="B120:N121"/>
    <mergeCell ref="O120:S121"/>
    <mergeCell ref="T120:V121"/>
    <mergeCell ref="W120:W121"/>
    <mergeCell ref="X120:X121"/>
    <mergeCell ref="Y120:Y121"/>
    <mergeCell ref="O122:Y122"/>
    <mergeCell ref="O123:Y123"/>
    <mergeCell ref="O70:S71"/>
    <mergeCell ref="W72:W73"/>
    <mergeCell ref="A47:A48"/>
    <mergeCell ref="B47:N48"/>
    <mergeCell ref="O47:S48"/>
    <mergeCell ref="T47:V48"/>
    <mergeCell ref="W47:W48"/>
    <mergeCell ref="X47:X48"/>
    <mergeCell ref="Y47:Y48"/>
    <mergeCell ref="A53:A54"/>
    <mergeCell ref="B53:N54"/>
    <mergeCell ref="O53:S54"/>
    <mergeCell ref="T53:V54"/>
    <mergeCell ref="W53:W54"/>
    <mergeCell ref="X53:X54"/>
    <mergeCell ref="Y53:Y54"/>
    <mergeCell ref="A51:A52"/>
    <mergeCell ref="Y57:Y58"/>
    <mergeCell ref="T49:V50"/>
    <mergeCell ref="O49:S50"/>
    <mergeCell ref="X49:X50"/>
    <mergeCell ref="Y49:Y50"/>
  </mergeCells>
  <pageMargins left="0.35433070866141736" right="0.31496062992125984" top="0.35433070866141736" bottom="0.35433070866141736" header="0" footer="0"/>
  <pageSetup scale="52" orientation="landscape" horizontalDpi="4294967293" verticalDpi="4294967293" r:id="rId1"/>
  <rowBreaks count="3" manualBreakCount="3">
    <brk id="42" max="36" man="1"/>
    <brk id="79" max="36" man="1"/>
    <brk id="164" max="3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EA126E6307B84F8FE27780708ECD5B" ma:contentTypeVersion="0" ma:contentTypeDescription="Crear nuevo documento." ma:contentTypeScope="" ma:versionID="28f331eb2fef8df98236a636c7f404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899A86-79E2-40CC-BC37-AEDF4EDB4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BEAA70-2C96-470B-848F-CCD95329944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5B8D7B-24AC-4C07-8DFF-718394593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 SST</vt:lpstr>
      <vt:lpstr>'Plan de Trabajo SST'!Área_de_impresión</vt:lpstr>
      <vt:lpstr>'Plan de Trabajo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Silva</dc:creator>
  <cp:lastModifiedBy>Claudia Vargas</cp:lastModifiedBy>
  <cp:lastPrinted>2018-07-19T16:26:52Z</cp:lastPrinted>
  <dcterms:created xsi:type="dcterms:W3CDTF">2015-01-02T22:31:05Z</dcterms:created>
  <dcterms:modified xsi:type="dcterms:W3CDTF">2022-02-04T18:56:04Z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0x01010086EA126E6307B84F8FE27780708ECD5B</vt:lpwstr>
  </property>
</Properties>
</file>